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LOBOD~1\AppData\Local\Temp\uploader\25\"/>
    </mc:Choice>
  </mc:AlternateContent>
  <xr:revisionPtr revIDLastSave="0" documentId="13_ncr:1_{A94FF74B-51BF-41B5-B4DC-421786308F32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Приложение 4" sheetId="1" r:id="rId1"/>
  </sheets>
  <definedNames>
    <definedName name="_xlnm._FilterDatabase" localSheetId="0" hidden="1">'Приложение 4'!$A$10:$P$70</definedName>
    <definedName name="_xlnm.Print_Area" localSheetId="0">'Приложение 4'!$A$1:$P$72</definedName>
  </definedNames>
  <calcPr calcId="18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8" i="1" l="1"/>
  <c r="M68" i="1"/>
  <c r="K68" i="1"/>
  <c r="J68" i="1"/>
  <c r="I68" i="1"/>
  <c r="N60" i="1"/>
  <c r="M60" i="1"/>
  <c r="K60" i="1"/>
  <c r="J60" i="1"/>
  <c r="I60" i="1"/>
  <c r="N52" i="1"/>
  <c r="M52" i="1"/>
  <c r="K52" i="1"/>
  <c r="J52" i="1"/>
  <c r="I52" i="1"/>
  <c r="N47" i="1"/>
  <c r="M47" i="1"/>
  <c r="K47" i="1"/>
  <c r="J47" i="1"/>
  <c r="I47" i="1"/>
  <c r="N14" i="1"/>
  <c r="M14" i="1"/>
  <c r="K14" i="1"/>
  <c r="J14" i="1"/>
  <c r="I14" i="1"/>
  <c r="I13" i="1" l="1"/>
  <c r="I12" i="1" s="1"/>
  <c r="I11" i="1" s="1"/>
  <c r="J13" i="1"/>
  <c r="J12" i="1" s="1"/>
  <c r="J11" i="1" s="1"/>
  <c r="K13" i="1"/>
  <c r="K12" i="1" s="1"/>
  <c r="K11" i="1" s="1"/>
  <c r="N13" i="1"/>
  <c r="N12" i="1" s="1"/>
  <c r="N11" i="1" s="1"/>
  <c r="M13" i="1"/>
  <c r="M12" i="1" s="1"/>
  <c r="M11" i="1" s="1"/>
</calcChain>
</file>

<file path=xl/sharedStrings.xml><?xml version="1.0" encoding="utf-8"?>
<sst xmlns="http://schemas.openxmlformats.org/spreadsheetml/2006/main" count="462" uniqueCount="150">
  <si>
    <t>№ п/п</t>
  </si>
  <si>
    <t xml:space="preserve">Наименование муниципального образования </t>
  </si>
  <si>
    <t xml:space="preserve">Адрес </t>
  </si>
  <si>
    <t xml:space="preserve">Тип </t>
  </si>
  <si>
    <t xml:space="preserve">Техническое состояние </t>
  </si>
  <si>
    <t>Принадлежность к объектам культурного наследия (да/нет)</t>
  </si>
  <si>
    <t>Год ввода в эксплуатацию</t>
  </si>
  <si>
    <t xml:space="preserve">Дата признания  аварийным/ограниченно работоспособным </t>
  </si>
  <si>
    <t xml:space="preserve"> Сведения о жилищном фонде, подлежащем расселению </t>
  </si>
  <si>
    <t>Планируемая дата окончания переселения граждан</t>
  </si>
  <si>
    <t>Площадь застройки  дома</t>
  </si>
  <si>
    <t>Информация о формировании земельного участка под домом</t>
  </si>
  <si>
    <t>площадь земельного участка</t>
  </si>
  <si>
    <t xml:space="preserve">кадастровый номер земельного участка </t>
  </si>
  <si>
    <t>характеристика земельного участка (сформирован под одним домом, не сформирован)</t>
  </si>
  <si>
    <t>год</t>
  </si>
  <si>
    <t>дата</t>
  </si>
  <si>
    <t>площадь, кв.м</t>
  </si>
  <si>
    <t>количество человек</t>
  </si>
  <si>
    <t>количество семей</t>
  </si>
  <si>
    <t>кв. м</t>
  </si>
  <si>
    <t xml:space="preserve"> кв.м</t>
  </si>
  <si>
    <t>Всего подлежит расселению</t>
  </si>
  <si>
    <t>X</t>
  </si>
  <si>
    <t>1. Перечень аварийных многоквартирных домов, в том числе</t>
  </si>
  <si>
    <t>расселение которых осуществляется с участием средств Фонда</t>
  </si>
  <si>
    <t>Многоквартирный дом</t>
  </si>
  <si>
    <t>Аварийный</t>
  </si>
  <si>
    <t>Нет</t>
  </si>
  <si>
    <t>Сформирован под одним домом</t>
  </si>
  <si>
    <t>Киров</t>
  </si>
  <si>
    <t>г. Киров, пер. 1-й Рейдовый, д. 6</t>
  </si>
  <si>
    <t>43:40:000452:24</t>
  </si>
  <si>
    <t>г. Киров, пер. 2-й Кирпичный, д. 2</t>
  </si>
  <si>
    <t>43:40:000123:2010</t>
  </si>
  <si>
    <t>г. Киров, пер. 2-й Рейдовый, д. 3</t>
  </si>
  <si>
    <t>43:40:000451:316</t>
  </si>
  <si>
    <t>г. Киров, пер. 2-й Чижовский, д. 15</t>
  </si>
  <si>
    <t>43:40:000458:7</t>
  </si>
  <si>
    <t>г. Киров, ул. 4-й Пятилетки, д. 48А</t>
  </si>
  <si>
    <t>43:40:000533:59</t>
  </si>
  <si>
    <t>г. Киров, сл. Большое Скопино, д. 2</t>
  </si>
  <si>
    <t>43:40:000037:403</t>
  </si>
  <si>
    <t>г. Киров, ул. Деповская, д. 81</t>
  </si>
  <si>
    <t>43:40:000516:7</t>
  </si>
  <si>
    <t>г. Киров, ул. Есенина, д. 19</t>
  </si>
  <si>
    <t>43:40:000509:8</t>
  </si>
  <si>
    <t>г. Киров, ул. Западная, д. 10</t>
  </si>
  <si>
    <t>43:40:000765:978</t>
  </si>
  <si>
    <t>г. Киров, ул. Зимняя, д. 1</t>
  </si>
  <si>
    <t>43:40:000084:55</t>
  </si>
  <si>
    <t>г. Киров, ул. Ключевая, д. 17</t>
  </si>
  <si>
    <t>43:40:000445:177</t>
  </si>
  <si>
    <t>г. Киров, ул. Ключевая, д. 25г</t>
  </si>
  <si>
    <t>43:40:000450:271</t>
  </si>
  <si>
    <t>г. Киров, ул. Ключевая, д. 31б</t>
  </si>
  <si>
    <t>43:40:000450:262</t>
  </si>
  <si>
    <t>г. Киров, пер. Крайний, д. 16</t>
  </si>
  <si>
    <t>43:40:000355:227</t>
  </si>
  <si>
    <t>г. Киров, ул. Красный Химик, д. 7</t>
  </si>
  <si>
    <t>43:40:000568:69</t>
  </si>
  <si>
    <t>г. Киров, ул. Красный Химик, д. 23</t>
  </si>
  <si>
    <t>43:40:000569:414</t>
  </si>
  <si>
    <t>г. Киров, ул. Кутузова, д. 6</t>
  </si>
  <si>
    <t>43:40:000754:28</t>
  </si>
  <si>
    <t>г. Киров, ул. Лесозаводская, д. 2</t>
  </si>
  <si>
    <t>43:40:000354:39</t>
  </si>
  <si>
    <t>г. Киров, ул. Лесозаводская, д. 18</t>
  </si>
  <si>
    <t>43:40:000354:10</t>
  </si>
  <si>
    <t>г. Киров, ул. Ломоносова, д. 10</t>
  </si>
  <si>
    <t>43:40:000108:34</t>
  </si>
  <si>
    <t>г. Киров, мкр. Лянгасово, ул. Матросова, д. 1</t>
  </si>
  <si>
    <t>43:40:002010:5</t>
  </si>
  <si>
    <t>г. Киров, пер. Майский, д. 10</t>
  </si>
  <si>
    <t>43:40:000108:17</t>
  </si>
  <si>
    <t>г. Киров, ул. Мебельщиков, д. 2</t>
  </si>
  <si>
    <t>43:40:000353:427</t>
  </si>
  <si>
    <t>г. Киров, ул. Милицейская (Нововятский), д. 3</t>
  </si>
  <si>
    <t>43:40:000749:147</t>
  </si>
  <si>
    <t>г. Киров, ул. Набережная, д. 4</t>
  </si>
  <si>
    <t>43:40:000447:21</t>
  </si>
  <si>
    <t>г. Киров, ул. Орджоникидзе (Нововятский), д. 4</t>
  </si>
  <si>
    <t>43:40:000754:24</t>
  </si>
  <si>
    <t>г. Киров, ул. Рухлядьева, д. 8</t>
  </si>
  <si>
    <t>43:40:000867:794</t>
  </si>
  <si>
    <t>г. Киров, пер. Средний, д. 10</t>
  </si>
  <si>
    <t>43:40:000445:173</t>
  </si>
  <si>
    <t>г. Киров, пер. Средний, д. 11</t>
  </si>
  <si>
    <t>43:40:000445:174</t>
  </si>
  <si>
    <t>г. Киров, ул. Торфяная, д. 2</t>
  </si>
  <si>
    <t>43:40:000586:6</t>
  </si>
  <si>
    <t>п Ганино</t>
  </si>
  <si>
    <t>г. Киров, п. Ганино, ул. Южная, д. 19</t>
  </si>
  <si>
    <t>43:40:002200:390</t>
  </si>
  <si>
    <t>п Садаковский</t>
  </si>
  <si>
    <t>г. Киров, п. Садаковский, ул. Московская, д. 65</t>
  </si>
  <si>
    <t>43:40:002412:77</t>
  </si>
  <si>
    <t>Котельнич</t>
  </si>
  <si>
    <t>г. Котельнич, ул. Луначарского, д. 87</t>
  </si>
  <si>
    <t>43:43:311136:11</t>
  </si>
  <si>
    <t>г. Котельнич, ул. Речная, д. 30</t>
  </si>
  <si>
    <t>43:43:310755:44</t>
  </si>
  <si>
    <t>г. Котельнич, ул. Советская, д. 150</t>
  </si>
  <si>
    <t>43:43:310728:134</t>
  </si>
  <si>
    <t>Слободской</t>
  </si>
  <si>
    <t>г. Слободской, ул. Вокзальная, д. 27</t>
  </si>
  <si>
    <t>43:44:330108:103</t>
  </si>
  <si>
    <t>г. Слободской, ул. Екатерининская, д. 40</t>
  </si>
  <si>
    <t>43:44:310157:58</t>
  </si>
  <si>
    <t>г. Слободской, ул. Никольская, д. 10</t>
  </si>
  <si>
    <t>43:44:310192:18</t>
  </si>
  <si>
    <t>г. Слободской, ул. Опорная, д. 5</t>
  </si>
  <si>
    <t>43:44:340101:282</t>
  </si>
  <si>
    <t>г. Слободской, ул. Шестаковская, д. 12</t>
  </si>
  <si>
    <t>43:44:310113:19</t>
  </si>
  <si>
    <t>г. Слободской, ул. Энгельса, д. 1</t>
  </si>
  <si>
    <t>43:44:310176:73</t>
  </si>
  <si>
    <t>Мураши</t>
  </si>
  <si>
    <t>г. Мураши, ул. К.Маркса, д. 19</t>
  </si>
  <si>
    <t>43:18:310130:32</t>
  </si>
  <si>
    <t>г. Мураши, ул. К.Маркса, д. 27</t>
  </si>
  <si>
    <t>43:18:310130:95</t>
  </si>
  <si>
    <t>г. Мураши, ул. Сельхозтехники, д. 6</t>
  </si>
  <si>
    <t>43:18:310138:54</t>
  </si>
  <si>
    <t>п Октябрьский</t>
  </si>
  <si>
    <t>п. Октябрьский, ул. Коммунистическая, д. 35</t>
  </si>
  <si>
    <t>43:18:320208:69, 43:18:320208:70</t>
  </si>
  <si>
    <t>п. Октябрьский, ул. Мичурина, д. 17</t>
  </si>
  <si>
    <t>43:18:320211:196, 43:18:320211:197</t>
  </si>
  <si>
    <t>п. Октябрьский, ул. Футбольная, д. 15</t>
  </si>
  <si>
    <t>43:18:320203:91</t>
  </si>
  <si>
    <t>п. Октябрьский, ул. Футбольная, д. 23</t>
  </si>
  <si>
    <t>43:18:320201:107, 43:18:320201:106</t>
  </si>
  <si>
    <t>п Торфяной</t>
  </si>
  <si>
    <t>п. Торфяной, ул. Советская, д. 7</t>
  </si>
  <si>
    <t>43:24:030307:2</t>
  </si>
  <si>
    <t>п. Торфяной, ул. Советская, д. 13</t>
  </si>
  <si>
    <t>43:24:030308:2</t>
  </si>
  <si>
    <t>сформирован под одним домом</t>
  </si>
  <si>
    <t>г. Слободской, ул. П. Морозова, д. 1</t>
  </si>
  <si>
    <t>43:44:320152:36</t>
  </si>
  <si>
    <t>ПЕРЕЧЕНЬ
 многоквартирных домов, признанных аварийными после 1 января 2017 года и подлежащими расселению в 2025 – 2026 годах</t>
  </si>
  <si>
    <t>Приложение № 1
к Программе</t>
  </si>
  <si>
    <t>Итого по городу Кирову</t>
  </si>
  <si>
    <t>Итого по городу Котельничу</t>
  </si>
  <si>
    <t>Итого по городу Слободскому</t>
  </si>
  <si>
    <t>Итого по Мурашинскому муниципальному округу</t>
  </si>
  <si>
    <t>Итого по Оричевскому муниципальному району</t>
  </si>
  <si>
    <t>г. Котельнич, ул. Северная, д. 18</t>
  </si>
  <si>
    <t>43:43:010707:107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</si>
</sst>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rgb="FF292C2F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3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2" borderId="0" xfId="0" applyFill="1" applyProtection="1"/>
    <xf numFmtId="0" fontId="1" fillId="2" borderId="0" xfId="0" applyFont="1" applyFill="1" applyProtection="1"/>
    <xf numFmtId="0" fontId="0" fillId="2" borderId="0" xfId="0" applyFill="1" applyProtection="1"/>
    <xf numFmtId="0" fontId="2" fillId="2" borderId="0" xfId="0" applyFont="1" applyFill="1" applyProtection="1"/>
    <xf numFmtId="0" fontId="3" fillId="2" borderId="0" xfId="0" applyFont="1" applyFill="1" applyAlignment="1" applyProtection="1">
      <alignment wrapText="1"/>
    </xf>
    <xf numFmtId="0" fontId="3" fillId="2" borderId="0" xfId="0" applyFont="1" applyFill="1" applyProtection="1"/>
    <xf numFmtId="0" fontId="4" fillId="2" borderId="0" xfId="0" applyFont="1" applyFill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</xf>
    <xf numFmtId="4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</xf>
    <xf numFmtId="14" fontId="2" fillId="2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14" fontId="2" fillId="2" borderId="0" xfId="0" applyNumberFormat="1" applyFont="1" applyFill="1" applyAlignment="1" applyProtection="1">
      <alignment horizontal="center" vertical="center"/>
    </xf>
    <xf numFmtId="4" fontId="2" fillId="2" borderId="0" xfId="0" applyNumberFormat="1" applyFont="1" applyFill="1" applyAlignment="1" applyProtection="1">
      <alignment horizontal="right" vertical="center"/>
    </xf>
    <xf numFmtId="3" fontId="2" fillId="2" borderId="0" xfId="0" applyNumberFormat="1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/>
    </xf>
    <xf numFmtId="14" fontId="2" fillId="2" borderId="2" xfId="0" applyNumberFormat="1" applyFont="1" applyFill="1" applyBorder="1" applyAlignment="1" applyProtection="1">
      <alignment horizontal="center" vertical="center"/>
    </xf>
    <xf numFmtId="4" fontId="2" fillId="2" borderId="2" xfId="0" applyNumberFormat="1" applyFont="1" applyFill="1" applyBorder="1" applyAlignment="1" applyProtection="1">
      <alignment horizontal="center" vertical="center"/>
    </xf>
    <xf numFmtId="3" fontId="2" fillId="2" borderId="2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vertical="center"/>
    </xf>
    <xf numFmtId="3" fontId="2" fillId="2" borderId="1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14" fontId="2" fillId="2" borderId="0" xfId="0" applyNumberFormat="1" applyFont="1" applyFill="1" applyBorder="1" applyAlignment="1" applyProtection="1">
      <alignment horizontal="center" vertical="center"/>
    </xf>
    <xf numFmtId="4" fontId="2" fillId="2" borderId="9" xfId="0" applyNumberFormat="1" applyFont="1" applyFill="1" applyBorder="1" applyAlignment="1" applyProtection="1">
      <alignment horizontal="center" vertical="center"/>
    </xf>
    <xf numFmtId="14" fontId="2" fillId="2" borderId="6" xfId="0" applyNumberFormat="1" applyFont="1" applyFill="1" applyBorder="1" applyAlignment="1" applyProtection="1">
      <alignment horizontal="center" vertical="center"/>
    </xf>
    <xf numFmtId="14" fontId="2" fillId="2" borderId="7" xfId="0" applyNumberFormat="1" applyFont="1" applyFill="1" applyBorder="1" applyAlignment="1" applyProtection="1">
      <alignment horizontal="center" vertical="center"/>
    </xf>
    <xf numFmtId="14" fontId="2" fillId="2" borderId="5" xfId="0" applyNumberFormat="1" applyFont="1" applyFill="1" applyBorder="1" applyAlignment="1" applyProtection="1">
      <alignment horizontal="center" vertical="top"/>
    </xf>
    <xf numFmtId="0" fontId="2" fillId="2" borderId="1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/>
    </xf>
    <xf numFmtId="0" fontId="7" fillId="2" borderId="0" xfId="0" applyFont="1" applyFill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048179"/>
  <sheetViews>
    <sheetView tabSelected="1" view="pageLayout" topLeftCell="G1" zoomScale="65" zoomScaleNormal="55" zoomScalePageLayoutView="65" workbookViewId="0">
      <selection activeCell="O1" sqref="O1:P1"/>
    </sheetView>
  </sheetViews>
  <sheetFormatPr defaultColWidth="9.140625" defaultRowHeight="15" x14ac:dyDescent="0.25"/>
  <cols>
    <col min="1" max="1" width="7.7109375" style="1" customWidth="1"/>
    <col min="2" max="2" width="22.28515625" style="1" customWidth="1"/>
    <col min="3" max="3" width="62.7109375" style="1" customWidth="1"/>
    <col min="4" max="4" width="33.85546875" style="1" customWidth="1"/>
    <col min="5" max="5" width="24" style="1" customWidth="1"/>
    <col min="6" max="6" width="24.85546875" style="1" customWidth="1"/>
    <col min="7" max="7" width="20" style="1" customWidth="1"/>
    <col min="8" max="8" width="34.5703125" style="1" customWidth="1"/>
    <col min="9" max="11" width="20.7109375" style="1" customWidth="1"/>
    <col min="12" max="12" width="19.42578125" style="1" customWidth="1"/>
    <col min="13" max="13" width="23.140625" style="1" customWidth="1"/>
    <col min="14" max="14" width="20.85546875" style="1" customWidth="1"/>
    <col min="15" max="15" width="26.42578125" style="1" customWidth="1"/>
    <col min="16" max="16" width="31.85546875" style="1" customWidth="1"/>
    <col min="17" max="1024" width="9.140625" style="2" customWidth="1"/>
  </cols>
  <sheetData>
    <row r="1" spans="1:18" ht="67.5" customHeight="1" x14ac:dyDescent="0.25">
      <c r="G1" s="4"/>
      <c r="H1" s="5"/>
      <c r="I1" s="5"/>
      <c r="O1" s="44" t="s">
        <v>142</v>
      </c>
      <c r="P1" s="44"/>
      <c r="Q1"/>
      <c r="R1"/>
    </row>
    <row r="2" spans="1:18" ht="41.25" customHeight="1" x14ac:dyDescent="0.25">
      <c r="G2" s="4"/>
      <c r="H2" s="5"/>
      <c r="I2" s="5"/>
      <c r="O2" s="44" t="s">
        <v>142</v>
      </c>
      <c r="P2" s="44"/>
      <c r="Q2"/>
      <c r="R2"/>
    </row>
    <row r="3" spans="1:18" ht="31.5" customHeight="1" x14ac:dyDescent="0.25">
      <c r="G3" s="4"/>
      <c r="H3" s="5"/>
      <c r="I3" s="5"/>
      <c r="O3" s="44"/>
      <c r="P3" s="44"/>
      <c r="Q3"/>
      <c r="R3"/>
    </row>
    <row r="4" spans="1:18" ht="57" customHeight="1" x14ac:dyDescent="0.25">
      <c r="G4" s="4"/>
      <c r="H4" s="5"/>
      <c r="I4" s="5"/>
      <c r="O4" s="44"/>
      <c r="P4" s="44"/>
      <c r="Q4"/>
      <c r="R4"/>
    </row>
    <row r="5" spans="1:18" ht="81" customHeight="1" x14ac:dyDescent="0.25">
      <c r="A5" s="47" t="s">
        <v>141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29"/>
      <c r="R5"/>
    </row>
    <row r="6" spans="1:18" ht="34.5" customHeight="1" x14ac:dyDescent="0.3">
      <c r="B6" s="6"/>
      <c r="C6" s="6"/>
      <c r="D6" s="6"/>
      <c r="E6" s="6"/>
      <c r="F6" s="6"/>
      <c r="G6" s="6"/>
      <c r="H6" s="6"/>
      <c r="I6" s="6"/>
      <c r="J6" s="6"/>
      <c r="K6" s="6"/>
      <c r="Q6"/>
      <c r="R6"/>
    </row>
    <row r="7" spans="1:18" ht="63" customHeight="1" x14ac:dyDescent="0.3">
      <c r="A7" s="43" t="s">
        <v>0</v>
      </c>
      <c r="B7" s="43" t="s">
        <v>1</v>
      </c>
      <c r="C7" s="43" t="s">
        <v>2</v>
      </c>
      <c r="D7" s="43" t="s">
        <v>3</v>
      </c>
      <c r="E7" s="43" t="s">
        <v>4</v>
      </c>
      <c r="F7" s="43" t="s">
        <v>5</v>
      </c>
      <c r="G7" s="43" t="s">
        <v>6</v>
      </c>
      <c r="H7" s="43" t="s">
        <v>7</v>
      </c>
      <c r="I7" s="43" t="s">
        <v>8</v>
      </c>
      <c r="J7" s="43"/>
      <c r="K7" s="43"/>
      <c r="L7" s="43" t="s">
        <v>9</v>
      </c>
      <c r="M7" s="43" t="s">
        <v>10</v>
      </c>
      <c r="N7" s="43" t="s">
        <v>11</v>
      </c>
      <c r="O7" s="43"/>
      <c r="P7" s="43"/>
      <c r="Q7" s="3"/>
      <c r="R7" s="3"/>
    </row>
    <row r="8" spans="1:18" ht="61.5" customHeight="1" x14ac:dyDescent="0.3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7" t="s">
        <v>12</v>
      </c>
      <c r="O8" s="43" t="s">
        <v>13</v>
      </c>
      <c r="P8" s="43" t="s">
        <v>14</v>
      </c>
      <c r="Q8" s="3"/>
      <c r="R8" s="3"/>
    </row>
    <row r="9" spans="1:18" ht="42" customHeight="1" x14ac:dyDescent="0.3">
      <c r="A9" s="43"/>
      <c r="B9" s="43"/>
      <c r="C9" s="43"/>
      <c r="D9" s="43"/>
      <c r="E9" s="43"/>
      <c r="F9" s="43"/>
      <c r="G9" s="7" t="s">
        <v>15</v>
      </c>
      <c r="H9" s="7" t="s">
        <v>16</v>
      </c>
      <c r="I9" s="7" t="s">
        <v>17</v>
      </c>
      <c r="J9" s="7" t="s">
        <v>18</v>
      </c>
      <c r="K9" s="7" t="s">
        <v>19</v>
      </c>
      <c r="L9" s="7" t="s">
        <v>16</v>
      </c>
      <c r="M9" s="8" t="s">
        <v>20</v>
      </c>
      <c r="N9" s="8" t="s">
        <v>21</v>
      </c>
      <c r="O9" s="43"/>
      <c r="P9" s="43"/>
      <c r="Q9" s="3"/>
      <c r="R9" s="3"/>
    </row>
    <row r="10" spans="1:18" ht="28.5" customHeight="1" x14ac:dyDescent="0.3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  <c r="L10" s="8">
        <v>12</v>
      </c>
      <c r="M10" s="8">
        <v>13</v>
      </c>
      <c r="N10" s="8">
        <v>14</v>
      </c>
      <c r="O10" s="8">
        <v>15</v>
      </c>
      <c r="P10" s="8">
        <v>16</v>
      </c>
      <c r="Q10" s="3"/>
      <c r="R10" s="3"/>
    </row>
    <row r="11" spans="1:18" ht="40.5" customHeight="1" x14ac:dyDescent="0.3">
      <c r="A11" s="46" t="s">
        <v>22</v>
      </c>
      <c r="B11" s="46"/>
      <c r="C11" s="46"/>
      <c r="D11" s="8" t="s">
        <v>23</v>
      </c>
      <c r="E11" s="8" t="s">
        <v>23</v>
      </c>
      <c r="F11" s="8" t="s">
        <v>23</v>
      </c>
      <c r="G11" s="8" t="s">
        <v>23</v>
      </c>
      <c r="H11" s="8" t="s">
        <v>23</v>
      </c>
      <c r="I11" s="10">
        <f t="shared" ref="I11:K12" si="0">SUM(I12)</f>
        <v>5934.85</v>
      </c>
      <c r="J11" s="8">
        <f t="shared" si="0"/>
        <v>272</v>
      </c>
      <c r="K11" s="8">
        <f t="shared" si="0"/>
        <v>138</v>
      </c>
      <c r="L11" s="8" t="s">
        <v>23</v>
      </c>
      <c r="M11" s="10">
        <f>SUM(M12)</f>
        <v>13526.199999999997</v>
      </c>
      <c r="N11" s="10">
        <f>SUM(N12)</f>
        <v>81651.199999999997</v>
      </c>
      <c r="O11" s="8" t="s">
        <v>23</v>
      </c>
      <c r="P11" s="8" t="s">
        <v>23</v>
      </c>
      <c r="Q11" s="3"/>
      <c r="R11" s="3"/>
    </row>
    <row r="12" spans="1:18" ht="28.5" customHeight="1" x14ac:dyDescent="0.3">
      <c r="A12" s="46" t="s">
        <v>24</v>
      </c>
      <c r="B12" s="46"/>
      <c r="C12" s="46"/>
      <c r="D12" s="8" t="s">
        <v>23</v>
      </c>
      <c r="E12" s="8" t="s">
        <v>23</v>
      </c>
      <c r="F12" s="8" t="s">
        <v>23</v>
      </c>
      <c r="G12" s="8" t="s">
        <v>23</v>
      </c>
      <c r="H12" s="8" t="s">
        <v>23</v>
      </c>
      <c r="I12" s="10">
        <f t="shared" si="0"/>
        <v>5934.85</v>
      </c>
      <c r="J12" s="8">
        <f t="shared" si="0"/>
        <v>272</v>
      </c>
      <c r="K12" s="8">
        <f t="shared" si="0"/>
        <v>138</v>
      </c>
      <c r="L12" s="8" t="s">
        <v>23</v>
      </c>
      <c r="M12" s="10">
        <f>SUM(M13)</f>
        <v>13526.199999999997</v>
      </c>
      <c r="N12" s="10">
        <f>SUM(N13)</f>
        <v>81651.199999999997</v>
      </c>
      <c r="O12" s="8" t="s">
        <v>23</v>
      </c>
      <c r="P12" s="8" t="s">
        <v>23</v>
      </c>
      <c r="Q12" s="3"/>
      <c r="R12" s="3"/>
    </row>
    <row r="13" spans="1:18" ht="42" customHeight="1" x14ac:dyDescent="0.3">
      <c r="A13" s="45" t="s">
        <v>25</v>
      </c>
      <c r="B13" s="45"/>
      <c r="C13" s="45"/>
      <c r="D13" s="8" t="s">
        <v>23</v>
      </c>
      <c r="E13" s="8" t="s">
        <v>23</v>
      </c>
      <c r="F13" s="8" t="s">
        <v>23</v>
      </c>
      <c r="G13" s="8" t="s">
        <v>23</v>
      </c>
      <c r="H13" s="8" t="s">
        <v>23</v>
      </c>
      <c r="I13" s="10">
        <f>SUM(I14,I47,I52,I60,I68)</f>
        <v>5934.85</v>
      </c>
      <c r="J13" s="28">
        <f>SUM(J14,J47,J52,J60,J68)</f>
        <v>272</v>
      </c>
      <c r="K13" s="28">
        <f>SUM(K14,K47,K52,K60,K68)</f>
        <v>138</v>
      </c>
      <c r="L13" s="8" t="s">
        <v>23</v>
      </c>
      <c r="M13" s="10">
        <f>SUM(M14,M47,M52,M60,M68)</f>
        <v>13526.199999999997</v>
      </c>
      <c r="N13" s="10">
        <f>SUM(N14,N47,N52,N60,N68)</f>
        <v>81651.199999999997</v>
      </c>
      <c r="O13" s="8" t="s">
        <v>23</v>
      </c>
      <c r="P13" s="8" t="s">
        <v>23</v>
      </c>
      <c r="Q13" s="3"/>
      <c r="R13" s="3"/>
    </row>
    <row r="14" spans="1:18" ht="20.25" x14ac:dyDescent="0.3">
      <c r="A14" s="45" t="s">
        <v>143</v>
      </c>
      <c r="B14" s="45"/>
      <c r="C14" s="45"/>
      <c r="D14" s="8" t="s">
        <v>23</v>
      </c>
      <c r="E14" s="8" t="s">
        <v>23</v>
      </c>
      <c r="F14" s="8" t="s">
        <v>23</v>
      </c>
      <c r="G14" s="8" t="s">
        <v>23</v>
      </c>
      <c r="H14" s="8" t="s">
        <v>23</v>
      </c>
      <c r="I14" s="10">
        <f>SUM(I15:I46)</f>
        <v>3465.3</v>
      </c>
      <c r="J14" s="8">
        <f>SUM(J15:J46)</f>
        <v>162</v>
      </c>
      <c r="K14" s="8">
        <f>SUM(K15:K46)</f>
        <v>79</v>
      </c>
      <c r="L14" s="8" t="s">
        <v>23</v>
      </c>
      <c r="M14" s="10">
        <f>SUM(M15:M46)</f>
        <v>7680.0999999999995</v>
      </c>
      <c r="N14" s="10">
        <f>SUM(N15:N46)</f>
        <v>50694</v>
      </c>
      <c r="O14" s="8" t="s">
        <v>23</v>
      </c>
      <c r="P14" s="8" t="s">
        <v>23</v>
      </c>
      <c r="Q14" s="3"/>
      <c r="R14" s="3"/>
    </row>
    <row r="15" spans="1:18" ht="40.5" x14ac:dyDescent="0.3">
      <c r="A15" s="8">
        <v>1</v>
      </c>
      <c r="B15" s="9" t="s">
        <v>30</v>
      </c>
      <c r="C15" s="11" t="s">
        <v>31</v>
      </c>
      <c r="D15" s="8" t="s">
        <v>26</v>
      </c>
      <c r="E15" s="8" t="s">
        <v>27</v>
      </c>
      <c r="F15" s="8" t="s">
        <v>28</v>
      </c>
      <c r="G15" s="8">
        <v>1973</v>
      </c>
      <c r="H15" s="12">
        <v>42746</v>
      </c>
      <c r="I15" s="10">
        <v>244.9</v>
      </c>
      <c r="J15" s="8">
        <v>10</v>
      </c>
      <c r="K15" s="8">
        <v>9</v>
      </c>
      <c r="L15" s="12">
        <v>46386</v>
      </c>
      <c r="M15" s="10">
        <v>412.7</v>
      </c>
      <c r="N15" s="10">
        <v>2302</v>
      </c>
      <c r="O15" s="7" t="s">
        <v>32</v>
      </c>
      <c r="P15" s="7" t="s">
        <v>29</v>
      </c>
      <c r="Q15" s="3"/>
      <c r="R15" s="3"/>
    </row>
    <row r="16" spans="1:18" ht="40.5" x14ac:dyDescent="0.3">
      <c r="A16" s="8">
        <v>2</v>
      </c>
      <c r="B16" s="9" t="s">
        <v>30</v>
      </c>
      <c r="C16" s="11" t="s">
        <v>33</v>
      </c>
      <c r="D16" s="8" t="s">
        <v>26</v>
      </c>
      <c r="E16" s="8" t="s">
        <v>27</v>
      </c>
      <c r="F16" s="8" t="s">
        <v>28</v>
      </c>
      <c r="G16" s="8">
        <v>1962</v>
      </c>
      <c r="H16" s="12">
        <v>42878</v>
      </c>
      <c r="I16" s="10">
        <v>44.8</v>
      </c>
      <c r="J16" s="8">
        <v>1</v>
      </c>
      <c r="K16" s="8">
        <v>1</v>
      </c>
      <c r="L16" s="12">
        <v>46386</v>
      </c>
      <c r="M16" s="10">
        <v>540.9</v>
      </c>
      <c r="N16" s="10">
        <v>2862</v>
      </c>
      <c r="O16" s="7" t="s">
        <v>34</v>
      </c>
      <c r="P16" s="7" t="s">
        <v>29</v>
      </c>
      <c r="Q16" s="3"/>
      <c r="R16" s="3"/>
    </row>
    <row r="17" spans="1:18" ht="40.5" x14ac:dyDescent="0.3">
      <c r="A17" s="8">
        <v>3</v>
      </c>
      <c r="B17" s="9" t="s">
        <v>30</v>
      </c>
      <c r="C17" s="11" t="s">
        <v>35</v>
      </c>
      <c r="D17" s="8" t="s">
        <v>26</v>
      </c>
      <c r="E17" s="8" t="s">
        <v>27</v>
      </c>
      <c r="F17" s="8" t="s">
        <v>28</v>
      </c>
      <c r="G17" s="8">
        <v>1954</v>
      </c>
      <c r="H17" s="12">
        <v>43007</v>
      </c>
      <c r="I17" s="10">
        <v>79.900000000000006</v>
      </c>
      <c r="J17" s="8">
        <v>2</v>
      </c>
      <c r="K17" s="8">
        <v>2</v>
      </c>
      <c r="L17" s="12">
        <v>46386</v>
      </c>
      <c r="M17" s="10"/>
      <c r="N17" s="10">
        <v>1624</v>
      </c>
      <c r="O17" s="7" t="s">
        <v>36</v>
      </c>
      <c r="P17" s="7" t="s">
        <v>29</v>
      </c>
      <c r="Q17" s="3"/>
      <c r="R17" s="3"/>
    </row>
    <row r="18" spans="1:18" ht="40.5" x14ac:dyDescent="0.3">
      <c r="A18" s="8">
        <v>4</v>
      </c>
      <c r="B18" s="9" t="s">
        <v>30</v>
      </c>
      <c r="C18" s="11" t="s">
        <v>37</v>
      </c>
      <c r="D18" s="8" t="s">
        <v>26</v>
      </c>
      <c r="E18" s="8" t="s">
        <v>27</v>
      </c>
      <c r="F18" s="8" t="s">
        <v>28</v>
      </c>
      <c r="G18" s="8">
        <v>1957</v>
      </c>
      <c r="H18" s="12">
        <v>42828</v>
      </c>
      <c r="I18" s="10">
        <v>46.9</v>
      </c>
      <c r="J18" s="8">
        <v>1</v>
      </c>
      <c r="K18" s="8">
        <v>1</v>
      </c>
      <c r="L18" s="12">
        <v>46386</v>
      </c>
      <c r="M18" s="10"/>
      <c r="N18" s="10">
        <v>1036</v>
      </c>
      <c r="O18" s="7" t="s">
        <v>38</v>
      </c>
      <c r="P18" s="7" t="s">
        <v>29</v>
      </c>
      <c r="Q18" s="3"/>
      <c r="R18" s="3"/>
    </row>
    <row r="19" spans="1:18" ht="40.5" x14ac:dyDescent="0.3">
      <c r="A19" s="8">
        <v>5</v>
      </c>
      <c r="B19" s="9" t="s">
        <v>30</v>
      </c>
      <c r="C19" s="11" t="s">
        <v>39</v>
      </c>
      <c r="D19" s="8" t="s">
        <v>26</v>
      </c>
      <c r="E19" s="8" t="s">
        <v>27</v>
      </c>
      <c r="F19" s="8" t="s">
        <v>28</v>
      </c>
      <c r="G19" s="8">
        <v>1957</v>
      </c>
      <c r="H19" s="12">
        <v>42920</v>
      </c>
      <c r="I19" s="10">
        <v>22.6</v>
      </c>
      <c r="J19" s="8">
        <v>1</v>
      </c>
      <c r="K19" s="8">
        <v>1</v>
      </c>
      <c r="L19" s="12">
        <v>46386</v>
      </c>
      <c r="M19" s="10">
        <v>191.1</v>
      </c>
      <c r="N19" s="10">
        <v>1065</v>
      </c>
      <c r="O19" s="7" t="s">
        <v>40</v>
      </c>
      <c r="P19" s="7" t="s">
        <v>29</v>
      </c>
      <c r="Q19" s="3"/>
      <c r="R19" s="3"/>
    </row>
    <row r="20" spans="1:18" ht="40.5" x14ac:dyDescent="0.3">
      <c r="A20" s="8">
        <v>6</v>
      </c>
      <c r="B20" s="9" t="s">
        <v>30</v>
      </c>
      <c r="C20" s="11" t="s">
        <v>41</v>
      </c>
      <c r="D20" s="8" t="s">
        <v>26</v>
      </c>
      <c r="E20" s="8" t="s">
        <v>27</v>
      </c>
      <c r="F20" s="8" t="s">
        <v>28</v>
      </c>
      <c r="G20" s="8">
        <v>1957</v>
      </c>
      <c r="H20" s="12">
        <v>43082</v>
      </c>
      <c r="I20" s="10">
        <v>257.89999999999998</v>
      </c>
      <c r="J20" s="8">
        <v>13</v>
      </c>
      <c r="K20" s="8">
        <v>6</v>
      </c>
      <c r="L20" s="12">
        <v>46386</v>
      </c>
      <c r="M20" s="10">
        <v>526.1</v>
      </c>
      <c r="N20" s="10">
        <v>1848</v>
      </c>
      <c r="O20" s="7" t="s">
        <v>42</v>
      </c>
      <c r="P20" s="7" t="s">
        <v>29</v>
      </c>
      <c r="Q20" s="3"/>
      <c r="R20" s="3"/>
    </row>
    <row r="21" spans="1:18" ht="40.5" x14ac:dyDescent="0.3">
      <c r="A21" s="8">
        <v>7</v>
      </c>
      <c r="B21" s="9" t="s">
        <v>30</v>
      </c>
      <c r="C21" s="11" t="s">
        <v>43</v>
      </c>
      <c r="D21" s="8" t="s">
        <v>26</v>
      </c>
      <c r="E21" s="8" t="s">
        <v>27</v>
      </c>
      <c r="F21" s="8" t="s">
        <v>28</v>
      </c>
      <c r="G21" s="8">
        <v>1947</v>
      </c>
      <c r="H21" s="12">
        <v>43088</v>
      </c>
      <c r="I21" s="10">
        <v>103</v>
      </c>
      <c r="J21" s="8">
        <v>7</v>
      </c>
      <c r="K21" s="8">
        <v>3</v>
      </c>
      <c r="L21" s="12">
        <v>46386</v>
      </c>
      <c r="M21" s="10">
        <v>614.29999999999995</v>
      </c>
      <c r="N21" s="10">
        <v>2547</v>
      </c>
      <c r="O21" s="7" t="s">
        <v>44</v>
      </c>
      <c r="P21" s="7" t="s">
        <v>29</v>
      </c>
      <c r="Q21" s="3"/>
      <c r="R21" s="3"/>
    </row>
    <row r="22" spans="1:18" ht="40.5" x14ac:dyDescent="0.3">
      <c r="A22" s="8">
        <v>8</v>
      </c>
      <c r="B22" s="9" t="s">
        <v>30</v>
      </c>
      <c r="C22" s="11" t="s">
        <v>45</v>
      </c>
      <c r="D22" s="8" t="s">
        <v>26</v>
      </c>
      <c r="E22" s="8" t="s">
        <v>27</v>
      </c>
      <c r="F22" s="8" t="s">
        <v>28</v>
      </c>
      <c r="G22" s="8">
        <v>1954</v>
      </c>
      <c r="H22" s="12">
        <v>42935</v>
      </c>
      <c r="I22" s="10">
        <v>39.200000000000003</v>
      </c>
      <c r="J22" s="8">
        <v>1</v>
      </c>
      <c r="K22" s="8">
        <v>1</v>
      </c>
      <c r="L22" s="12">
        <v>46386</v>
      </c>
      <c r="M22" s="10"/>
      <c r="N22" s="10">
        <v>404</v>
      </c>
      <c r="O22" s="7" t="s">
        <v>46</v>
      </c>
      <c r="P22" s="7" t="s">
        <v>29</v>
      </c>
      <c r="Q22" s="3"/>
      <c r="R22" s="3"/>
    </row>
    <row r="23" spans="1:18" ht="40.5" x14ac:dyDescent="0.3">
      <c r="A23" s="8">
        <v>9</v>
      </c>
      <c r="B23" s="9" t="s">
        <v>30</v>
      </c>
      <c r="C23" s="11" t="s">
        <v>47</v>
      </c>
      <c r="D23" s="8" t="s">
        <v>26</v>
      </c>
      <c r="E23" s="8" t="s">
        <v>27</v>
      </c>
      <c r="F23" s="8" t="s">
        <v>28</v>
      </c>
      <c r="G23" s="8">
        <v>1960</v>
      </c>
      <c r="H23" s="12">
        <v>43088</v>
      </c>
      <c r="I23" s="10">
        <v>25.6</v>
      </c>
      <c r="J23" s="8">
        <v>1</v>
      </c>
      <c r="K23" s="8">
        <v>1</v>
      </c>
      <c r="L23" s="12">
        <v>46386</v>
      </c>
      <c r="M23" s="10">
        <v>314.8</v>
      </c>
      <c r="N23" s="10">
        <v>993</v>
      </c>
      <c r="O23" s="7" t="s">
        <v>48</v>
      </c>
      <c r="P23" s="7" t="s">
        <v>29</v>
      </c>
      <c r="Q23" s="3"/>
      <c r="R23" s="3"/>
    </row>
    <row r="24" spans="1:18" ht="40.5" x14ac:dyDescent="0.3">
      <c r="A24" s="8">
        <v>10</v>
      </c>
      <c r="B24" s="9" t="s">
        <v>30</v>
      </c>
      <c r="C24" s="11" t="s">
        <v>49</v>
      </c>
      <c r="D24" s="8" t="s">
        <v>26</v>
      </c>
      <c r="E24" s="8" t="s">
        <v>27</v>
      </c>
      <c r="F24" s="8" t="s">
        <v>28</v>
      </c>
      <c r="G24" s="8">
        <v>1957</v>
      </c>
      <c r="H24" s="12">
        <v>42888</v>
      </c>
      <c r="I24" s="10">
        <v>91.8</v>
      </c>
      <c r="J24" s="8">
        <v>4</v>
      </c>
      <c r="K24" s="8">
        <v>2</v>
      </c>
      <c r="L24" s="12">
        <v>46386</v>
      </c>
      <c r="M24" s="10"/>
      <c r="N24" s="10">
        <v>831</v>
      </c>
      <c r="O24" s="7" t="s">
        <v>50</v>
      </c>
      <c r="P24" s="7" t="s">
        <v>29</v>
      </c>
      <c r="Q24" s="3"/>
      <c r="R24" s="3"/>
    </row>
    <row r="25" spans="1:18" ht="40.5" x14ac:dyDescent="0.3">
      <c r="A25" s="8">
        <v>11</v>
      </c>
      <c r="B25" s="9" t="s">
        <v>30</v>
      </c>
      <c r="C25" s="11" t="s">
        <v>51</v>
      </c>
      <c r="D25" s="8" t="s">
        <v>26</v>
      </c>
      <c r="E25" s="8" t="s">
        <v>27</v>
      </c>
      <c r="F25" s="8" t="s">
        <v>28</v>
      </c>
      <c r="G25" s="8">
        <v>1939</v>
      </c>
      <c r="H25" s="12">
        <v>42887</v>
      </c>
      <c r="I25" s="10">
        <v>95.7</v>
      </c>
      <c r="J25" s="8">
        <v>6</v>
      </c>
      <c r="K25" s="8">
        <v>2</v>
      </c>
      <c r="L25" s="12">
        <v>46386</v>
      </c>
      <c r="M25" s="10"/>
      <c r="N25" s="10">
        <v>3265</v>
      </c>
      <c r="O25" s="7" t="s">
        <v>52</v>
      </c>
      <c r="P25" s="7" t="s">
        <v>29</v>
      </c>
      <c r="Q25" s="3"/>
      <c r="R25" s="3"/>
    </row>
    <row r="26" spans="1:18" ht="40.5" x14ac:dyDescent="0.3">
      <c r="A26" s="8">
        <v>12</v>
      </c>
      <c r="B26" s="9" t="s">
        <v>30</v>
      </c>
      <c r="C26" s="11" t="s">
        <v>53</v>
      </c>
      <c r="D26" s="8" t="s">
        <v>26</v>
      </c>
      <c r="E26" s="8" t="s">
        <v>27</v>
      </c>
      <c r="F26" s="8" t="s">
        <v>28</v>
      </c>
      <c r="G26" s="8">
        <v>1958</v>
      </c>
      <c r="H26" s="12">
        <v>42976</v>
      </c>
      <c r="I26" s="10">
        <v>61.8</v>
      </c>
      <c r="J26" s="8">
        <v>3</v>
      </c>
      <c r="K26" s="8">
        <v>1</v>
      </c>
      <c r="L26" s="12">
        <v>46021</v>
      </c>
      <c r="M26" s="10"/>
      <c r="N26" s="10">
        <v>1849</v>
      </c>
      <c r="O26" s="7" t="s">
        <v>54</v>
      </c>
      <c r="P26" s="7" t="s">
        <v>29</v>
      </c>
      <c r="Q26" s="3"/>
      <c r="R26" s="3"/>
    </row>
    <row r="27" spans="1:18" ht="40.5" x14ac:dyDescent="0.3">
      <c r="A27" s="8">
        <v>13</v>
      </c>
      <c r="B27" s="9" t="s">
        <v>30</v>
      </c>
      <c r="C27" s="11" t="s">
        <v>55</v>
      </c>
      <c r="D27" s="8" t="s">
        <v>26</v>
      </c>
      <c r="E27" s="8" t="s">
        <v>27</v>
      </c>
      <c r="F27" s="8" t="s">
        <v>28</v>
      </c>
      <c r="G27" s="8">
        <v>1984</v>
      </c>
      <c r="H27" s="12">
        <v>42878</v>
      </c>
      <c r="I27" s="10">
        <v>55.4</v>
      </c>
      <c r="J27" s="8">
        <v>5</v>
      </c>
      <c r="K27" s="8">
        <v>2</v>
      </c>
      <c r="L27" s="12">
        <v>46386</v>
      </c>
      <c r="M27" s="10"/>
      <c r="N27" s="10">
        <v>1265</v>
      </c>
      <c r="O27" s="7" t="s">
        <v>56</v>
      </c>
      <c r="P27" s="7" t="s">
        <v>29</v>
      </c>
      <c r="Q27" s="3"/>
      <c r="R27" s="3"/>
    </row>
    <row r="28" spans="1:18" ht="40.5" x14ac:dyDescent="0.3">
      <c r="A28" s="8">
        <v>14</v>
      </c>
      <c r="B28" s="9" t="s">
        <v>30</v>
      </c>
      <c r="C28" s="11" t="s">
        <v>57</v>
      </c>
      <c r="D28" s="8" t="s">
        <v>26</v>
      </c>
      <c r="E28" s="8" t="s">
        <v>27</v>
      </c>
      <c r="F28" s="8" t="s">
        <v>28</v>
      </c>
      <c r="G28" s="8">
        <v>1987</v>
      </c>
      <c r="H28" s="12">
        <v>43082</v>
      </c>
      <c r="I28" s="10">
        <v>535.4</v>
      </c>
      <c r="J28" s="8">
        <v>20</v>
      </c>
      <c r="K28" s="8">
        <v>9</v>
      </c>
      <c r="L28" s="12">
        <v>46386</v>
      </c>
      <c r="M28" s="10">
        <v>659.1</v>
      </c>
      <c r="N28" s="10">
        <v>3301</v>
      </c>
      <c r="O28" s="7" t="s">
        <v>58</v>
      </c>
      <c r="P28" s="7" t="s">
        <v>29</v>
      </c>
      <c r="Q28" s="3"/>
      <c r="R28" s="3"/>
    </row>
    <row r="29" spans="1:18" ht="40.5" x14ac:dyDescent="0.3">
      <c r="A29" s="8">
        <v>15</v>
      </c>
      <c r="B29" s="9" t="s">
        <v>30</v>
      </c>
      <c r="C29" s="11" t="s">
        <v>59</v>
      </c>
      <c r="D29" s="8" t="s">
        <v>26</v>
      </c>
      <c r="E29" s="8" t="s">
        <v>27</v>
      </c>
      <c r="F29" s="8" t="s">
        <v>28</v>
      </c>
      <c r="G29" s="8">
        <v>1939</v>
      </c>
      <c r="H29" s="12">
        <v>42747</v>
      </c>
      <c r="I29" s="10">
        <v>53.8</v>
      </c>
      <c r="J29" s="8">
        <v>2</v>
      </c>
      <c r="K29" s="8">
        <v>1</v>
      </c>
      <c r="L29" s="12">
        <v>46386</v>
      </c>
      <c r="M29" s="10">
        <v>608.1</v>
      </c>
      <c r="N29" s="10">
        <v>1342</v>
      </c>
      <c r="O29" s="7" t="s">
        <v>60</v>
      </c>
      <c r="P29" s="7" t="s">
        <v>29</v>
      </c>
      <c r="Q29" s="3"/>
      <c r="R29" s="3"/>
    </row>
    <row r="30" spans="1:18" ht="40.5" x14ac:dyDescent="0.3">
      <c r="A30" s="8">
        <v>16</v>
      </c>
      <c r="B30" s="9" t="s">
        <v>30</v>
      </c>
      <c r="C30" s="11" t="s">
        <v>61</v>
      </c>
      <c r="D30" s="8" t="s">
        <v>26</v>
      </c>
      <c r="E30" s="8" t="s">
        <v>27</v>
      </c>
      <c r="F30" s="8" t="s">
        <v>28</v>
      </c>
      <c r="G30" s="8">
        <v>1958</v>
      </c>
      <c r="H30" s="12">
        <v>43011</v>
      </c>
      <c r="I30" s="10">
        <v>254.3</v>
      </c>
      <c r="J30" s="8">
        <v>7</v>
      </c>
      <c r="K30" s="8">
        <v>5</v>
      </c>
      <c r="L30" s="12">
        <v>46386</v>
      </c>
      <c r="M30" s="10">
        <v>468.3</v>
      </c>
      <c r="N30" s="10">
        <v>1968</v>
      </c>
      <c r="O30" s="7" t="s">
        <v>62</v>
      </c>
      <c r="P30" s="7" t="s">
        <v>29</v>
      </c>
      <c r="Q30" s="3"/>
      <c r="R30" s="3"/>
    </row>
    <row r="31" spans="1:18" ht="40.5" x14ac:dyDescent="0.3">
      <c r="A31" s="8">
        <v>17</v>
      </c>
      <c r="B31" s="9" t="s">
        <v>30</v>
      </c>
      <c r="C31" s="11" t="s">
        <v>63</v>
      </c>
      <c r="D31" s="8" t="s">
        <v>26</v>
      </c>
      <c r="E31" s="8" t="s">
        <v>27</v>
      </c>
      <c r="F31" s="8" t="s">
        <v>28</v>
      </c>
      <c r="G31" s="8">
        <v>1954</v>
      </c>
      <c r="H31" s="12">
        <v>43007</v>
      </c>
      <c r="I31" s="10">
        <v>52.5</v>
      </c>
      <c r="J31" s="8">
        <v>4</v>
      </c>
      <c r="K31" s="8">
        <v>1</v>
      </c>
      <c r="L31" s="12">
        <v>46386</v>
      </c>
      <c r="M31" s="10"/>
      <c r="N31" s="10">
        <v>1133</v>
      </c>
      <c r="O31" s="7" t="s">
        <v>64</v>
      </c>
      <c r="P31" s="7" t="s">
        <v>29</v>
      </c>
      <c r="Q31" s="3"/>
      <c r="R31" s="3"/>
    </row>
    <row r="32" spans="1:18" ht="40.5" x14ac:dyDescent="0.3">
      <c r="A32" s="8">
        <v>18</v>
      </c>
      <c r="B32" s="9" t="s">
        <v>30</v>
      </c>
      <c r="C32" s="11" t="s">
        <v>65</v>
      </c>
      <c r="D32" s="8" t="s">
        <v>26</v>
      </c>
      <c r="E32" s="8" t="s">
        <v>27</v>
      </c>
      <c r="F32" s="8" t="s">
        <v>28</v>
      </c>
      <c r="G32" s="8">
        <v>1959</v>
      </c>
      <c r="H32" s="12">
        <v>42914</v>
      </c>
      <c r="I32" s="10">
        <v>156.5</v>
      </c>
      <c r="J32" s="8">
        <v>6</v>
      </c>
      <c r="K32" s="8">
        <v>3</v>
      </c>
      <c r="L32" s="12">
        <v>46386</v>
      </c>
      <c r="M32" s="10"/>
      <c r="N32" s="10">
        <v>816</v>
      </c>
      <c r="O32" s="7" t="s">
        <v>66</v>
      </c>
      <c r="P32" s="7" t="s">
        <v>29</v>
      </c>
      <c r="Q32" s="3"/>
      <c r="R32" s="3"/>
    </row>
    <row r="33" spans="1:18" ht="40.5" x14ac:dyDescent="0.3">
      <c r="A33" s="8">
        <v>19</v>
      </c>
      <c r="B33" s="9" t="s">
        <v>30</v>
      </c>
      <c r="C33" s="11" t="s">
        <v>67</v>
      </c>
      <c r="D33" s="8" t="s">
        <v>26</v>
      </c>
      <c r="E33" s="8" t="s">
        <v>27</v>
      </c>
      <c r="F33" s="8" t="s">
        <v>28</v>
      </c>
      <c r="G33" s="8">
        <v>1962</v>
      </c>
      <c r="H33" s="12">
        <v>42914</v>
      </c>
      <c r="I33" s="10">
        <v>110.5</v>
      </c>
      <c r="J33" s="8">
        <v>6</v>
      </c>
      <c r="K33" s="8">
        <v>2</v>
      </c>
      <c r="L33" s="12">
        <v>46386</v>
      </c>
      <c r="M33" s="10"/>
      <c r="N33" s="10">
        <v>1058</v>
      </c>
      <c r="O33" s="7" t="s">
        <v>68</v>
      </c>
      <c r="P33" s="7" t="s">
        <v>29</v>
      </c>
      <c r="Q33" s="3"/>
      <c r="R33" s="3"/>
    </row>
    <row r="34" spans="1:18" ht="40.5" x14ac:dyDescent="0.3">
      <c r="A34" s="8">
        <v>20</v>
      </c>
      <c r="B34" s="9" t="s">
        <v>30</v>
      </c>
      <c r="C34" s="11" t="s">
        <v>69</v>
      </c>
      <c r="D34" s="8" t="s">
        <v>26</v>
      </c>
      <c r="E34" s="8" t="s">
        <v>27</v>
      </c>
      <c r="F34" s="8" t="s">
        <v>28</v>
      </c>
      <c r="G34" s="8">
        <v>1959</v>
      </c>
      <c r="H34" s="12">
        <v>42956</v>
      </c>
      <c r="I34" s="10">
        <v>93.1</v>
      </c>
      <c r="J34" s="8">
        <v>7</v>
      </c>
      <c r="K34" s="8">
        <v>2</v>
      </c>
      <c r="L34" s="12">
        <v>46386</v>
      </c>
      <c r="M34" s="10">
        <v>560</v>
      </c>
      <c r="N34" s="10">
        <v>2211</v>
      </c>
      <c r="O34" s="7" t="s">
        <v>70</v>
      </c>
      <c r="P34" s="7" t="s">
        <v>29</v>
      </c>
      <c r="Q34" s="3"/>
      <c r="R34" s="3"/>
    </row>
    <row r="35" spans="1:18" ht="40.5" x14ac:dyDescent="0.3">
      <c r="A35" s="8">
        <v>21</v>
      </c>
      <c r="B35" s="9" t="s">
        <v>30</v>
      </c>
      <c r="C35" s="11" t="s">
        <v>71</v>
      </c>
      <c r="D35" s="8" t="s">
        <v>26</v>
      </c>
      <c r="E35" s="8" t="s">
        <v>27</v>
      </c>
      <c r="F35" s="8" t="s">
        <v>28</v>
      </c>
      <c r="G35" s="8">
        <v>1949</v>
      </c>
      <c r="H35" s="12">
        <v>43088</v>
      </c>
      <c r="I35" s="10">
        <v>83.4</v>
      </c>
      <c r="J35" s="8">
        <v>7</v>
      </c>
      <c r="K35" s="8">
        <v>2</v>
      </c>
      <c r="L35" s="12">
        <v>46386</v>
      </c>
      <c r="M35" s="10">
        <v>531.79999999999995</v>
      </c>
      <c r="N35" s="10">
        <v>1036</v>
      </c>
      <c r="O35" s="7" t="s">
        <v>72</v>
      </c>
      <c r="P35" s="7" t="s">
        <v>29</v>
      </c>
      <c r="Q35" s="3"/>
      <c r="R35" s="3"/>
    </row>
    <row r="36" spans="1:18" ht="40.5" x14ac:dyDescent="0.3">
      <c r="A36" s="8">
        <v>22</v>
      </c>
      <c r="B36" s="9" t="s">
        <v>30</v>
      </c>
      <c r="C36" s="11" t="s">
        <v>73</v>
      </c>
      <c r="D36" s="8" t="s">
        <v>26</v>
      </c>
      <c r="E36" s="8" t="s">
        <v>27</v>
      </c>
      <c r="F36" s="8" t="s">
        <v>28</v>
      </c>
      <c r="G36" s="8">
        <v>1959</v>
      </c>
      <c r="H36" s="12">
        <v>43082</v>
      </c>
      <c r="I36" s="10">
        <v>95.2</v>
      </c>
      <c r="J36" s="8">
        <v>6</v>
      </c>
      <c r="K36" s="8">
        <v>2</v>
      </c>
      <c r="L36" s="12">
        <v>46386</v>
      </c>
      <c r="M36" s="10"/>
      <c r="N36" s="10">
        <v>1530</v>
      </c>
      <c r="O36" s="7" t="s">
        <v>74</v>
      </c>
      <c r="P36" s="7" t="s">
        <v>29</v>
      </c>
      <c r="Q36" s="3"/>
      <c r="R36" s="3"/>
    </row>
    <row r="37" spans="1:18" ht="40.5" x14ac:dyDescent="0.3">
      <c r="A37" s="8">
        <v>23</v>
      </c>
      <c r="B37" s="9" t="s">
        <v>30</v>
      </c>
      <c r="C37" s="11" t="s">
        <v>75</v>
      </c>
      <c r="D37" s="8" t="s">
        <v>26</v>
      </c>
      <c r="E37" s="8" t="s">
        <v>27</v>
      </c>
      <c r="F37" s="8" t="s">
        <v>28</v>
      </c>
      <c r="G37" s="8">
        <v>1976</v>
      </c>
      <c r="H37" s="12">
        <v>43007</v>
      </c>
      <c r="I37" s="10">
        <v>80.3</v>
      </c>
      <c r="J37" s="8">
        <v>6</v>
      </c>
      <c r="K37" s="8">
        <v>2</v>
      </c>
      <c r="L37" s="12">
        <v>46386</v>
      </c>
      <c r="M37" s="10">
        <v>630.9</v>
      </c>
      <c r="N37" s="10">
        <v>1867</v>
      </c>
      <c r="O37" s="7" t="s">
        <v>76</v>
      </c>
      <c r="P37" s="7" t="s">
        <v>29</v>
      </c>
      <c r="Q37" s="3"/>
      <c r="R37" s="3"/>
    </row>
    <row r="38" spans="1:18" ht="40.5" x14ac:dyDescent="0.3">
      <c r="A38" s="8">
        <v>24</v>
      </c>
      <c r="B38" s="9" t="s">
        <v>30</v>
      </c>
      <c r="C38" s="11" t="s">
        <v>77</v>
      </c>
      <c r="D38" s="8" t="s">
        <v>26</v>
      </c>
      <c r="E38" s="8" t="s">
        <v>27</v>
      </c>
      <c r="F38" s="8" t="s">
        <v>28</v>
      </c>
      <c r="G38" s="8">
        <v>1958</v>
      </c>
      <c r="H38" s="12">
        <v>43088</v>
      </c>
      <c r="I38" s="10">
        <v>49.6</v>
      </c>
      <c r="J38" s="8">
        <v>2</v>
      </c>
      <c r="K38" s="8">
        <v>2</v>
      </c>
      <c r="L38" s="12">
        <v>46386</v>
      </c>
      <c r="M38" s="10">
        <v>299.5</v>
      </c>
      <c r="N38" s="10">
        <v>758</v>
      </c>
      <c r="O38" s="7" t="s">
        <v>78</v>
      </c>
      <c r="P38" s="7" t="s">
        <v>29</v>
      </c>
      <c r="Q38" s="3"/>
      <c r="R38" s="3"/>
    </row>
    <row r="39" spans="1:18" ht="40.5" x14ac:dyDescent="0.3">
      <c r="A39" s="8">
        <v>25</v>
      </c>
      <c r="B39" s="9" t="s">
        <v>30</v>
      </c>
      <c r="C39" s="11" t="s">
        <v>79</v>
      </c>
      <c r="D39" s="8" t="s">
        <v>26</v>
      </c>
      <c r="E39" s="8" t="s">
        <v>27</v>
      </c>
      <c r="F39" s="8" t="s">
        <v>28</v>
      </c>
      <c r="G39" s="8">
        <v>1955</v>
      </c>
      <c r="H39" s="12">
        <v>43007</v>
      </c>
      <c r="I39" s="10">
        <v>266.7</v>
      </c>
      <c r="J39" s="8">
        <v>13</v>
      </c>
      <c r="K39" s="8">
        <v>5</v>
      </c>
      <c r="L39" s="12">
        <v>46386</v>
      </c>
      <c r="M39" s="10"/>
      <c r="N39" s="10">
        <v>200</v>
      </c>
      <c r="O39" s="7" t="s">
        <v>80</v>
      </c>
      <c r="P39" s="7" t="s">
        <v>29</v>
      </c>
      <c r="Q39" s="3"/>
      <c r="R39" s="3"/>
    </row>
    <row r="40" spans="1:18" ht="40.5" x14ac:dyDescent="0.3">
      <c r="A40" s="8">
        <v>26</v>
      </c>
      <c r="B40" s="9" t="s">
        <v>30</v>
      </c>
      <c r="C40" s="11" t="s">
        <v>81</v>
      </c>
      <c r="D40" s="8" t="s">
        <v>26</v>
      </c>
      <c r="E40" s="8" t="s">
        <v>27</v>
      </c>
      <c r="F40" s="8" t="s">
        <v>28</v>
      </c>
      <c r="G40" s="8">
        <v>1955</v>
      </c>
      <c r="H40" s="12">
        <v>42787</v>
      </c>
      <c r="I40" s="10">
        <v>89.8</v>
      </c>
      <c r="J40" s="8">
        <v>7</v>
      </c>
      <c r="K40" s="8">
        <v>2</v>
      </c>
      <c r="L40" s="12">
        <v>46386</v>
      </c>
      <c r="M40" s="10"/>
      <c r="N40" s="10">
        <v>1806</v>
      </c>
      <c r="O40" s="7" t="s">
        <v>82</v>
      </c>
      <c r="P40" s="7" t="s">
        <v>29</v>
      </c>
      <c r="Q40" s="3"/>
      <c r="R40" s="3"/>
    </row>
    <row r="41" spans="1:18" ht="40.5" x14ac:dyDescent="0.3">
      <c r="A41" s="8">
        <v>27</v>
      </c>
      <c r="B41" s="9" t="s">
        <v>30</v>
      </c>
      <c r="C41" s="11" t="s">
        <v>83</v>
      </c>
      <c r="D41" s="8" t="s">
        <v>26</v>
      </c>
      <c r="E41" s="8" t="s">
        <v>27</v>
      </c>
      <c r="F41" s="8" t="s">
        <v>28</v>
      </c>
      <c r="G41" s="8">
        <v>1957</v>
      </c>
      <c r="H41" s="12">
        <v>42937</v>
      </c>
      <c r="I41" s="10">
        <v>81.400000000000006</v>
      </c>
      <c r="J41" s="8">
        <v>4</v>
      </c>
      <c r="K41" s="8">
        <v>2</v>
      </c>
      <c r="L41" s="12">
        <v>46386</v>
      </c>
      <c r="M41" s="10">
        <v>213.8</v>
      </c>
      <c r="N41" s="10">
        <v>1138</v>
      </c>
      <c r="O41" s="7" t="s">
        <v>84</v>
      </c>
      <c r="P41" s="7" t="s">
        <v>29</v>
      </c>
      <c r="Q41" s="3"/>
      <c r="R41" s="3"/>
    </row>
    <row r="42" spans="1:18" ht="40.5" x14ac:dyDescent="0.3">
      <c r="A42" s="8">
        <v>28</v>
      </c>
      <c r="B42" s="9" t="s">
        <v>30</v>
      </c>
      <c r="C42" s="11" t="s">
        <v>85</v>
      </c>
      <c r="D42" s="8" t="s">
        <v>26</v>
      </c>
      <c r="E42" s="8" t="s">
        <v>27</v>
      </c>
      <c r="F42" s="8" t="s">
        <v>28</v>
      </c>
      <c r="G42" s="8">
        <v>1971</v>
      </c>
      <c r="H42" s="12">
        <v>42888</v>
      </c>
      <c r="I42" s="10">
        <v>44</v>
      </c>
      <c r="J42" s="8">
        <v>2</v>
      </c>
      <c r="K42" s="8">
        <v>1</v>
      </c>
      <c r="L42" s="12">
        <v>46386</v>
      </c>
      <c r="M42" s="10"/>
      <c r="N42" s="10">
        <v>1767</v>
      </c>
      <c r="O42" s="7" t="s">
        <v>86</v>
      </c>
      <c r="P42" s="7" t="s">
        <v>29</v>
      </c>
      <c r="Q42" s="3"/>
      <c r="R42" s="3"/>
    </row>
    <row r="43" spans="1:18" ht="40.5" x14ac:dyDescent="0.3">
      <c r="A43" s="8">
        <v>29</v>
      </c>
      <c r="B43" s="9" t="s">
        <v>30</v>
      </c>
      <c r="C43" s="11" t="s">
        <v>87</v>
      </c>
      <c r="D43" s="8" t="s">
        <v>26</v>
      </c>
      <c r="E43" s="8" t="s">
        <v>27</v>
      </c>
      <c r="F43" s="8" t="s">
        <v>28</v>
      </c>
      <c r="G43" s="8">
        <v>1971</v>
      </c>
      <c r="H43" s="12">
        <v>42888</v>
      </c>
      <c r="I43" s="10">
        <v>78.400000000000006</v>
      </c>
      <c r="J43" s="8">
        <v>2</v>
      </c>
      <c r="K43" s="8">
        <v>2</v>
      </c>
      <c r="L43" s="12">
        <v>46386</v>
      </c>
      <c r="M43" s="10">
        <v>409.4</v>
      </c>
      <c r="N43" s="10">
        <v>2265</v>
      </c>
      <c r="O43" s="7" t="s">
        <v>88</v>
      </c>
      <c r="P43" s="7" t="s">
        <v>29</v>
      </c>
      <c r="Q43" s="3"/>
      <c r="R43" s="3"/>
    </row>
    <row r="44" spans="1:18" ht="40.5" x14ac:dyDescent="0.3">
      <c r="A44" s="8">
        <v>30</v>
      </c>
      <c r="B44" s="9" t="s">
        <v>30</v>
      </c>
      <c r="C44" s="11" t="s">
        <v>89</v>
      </c>
      <c r="D44" s="8" t="s">
        <v>26</v>
      </c>
      <c r="E44" s="8" t="s">
        <v>27</v>
      </c>
      <c r="F44" s="8" t="s">
        <v>28</v>
      </c>
      <c r="G44" s="8">
        <v>1937</v>
      </c>
      <c r="H44" s="12">
        <v>42843</v>
      </c>
      <c r="I44" s="10">
        <v>97.8</v>
      </c>
      <c r="J44" s="8">
        <v>2</v>
      </c>
      <c r="K44" s="8">
        <v>2</v>
      </c>
      <c r="L44" s="12">
        <v>46386</v>
      </c>
      <c r="M44" s="10">
        <v>347.1</v>
      </c>
      <c r="N44" s="10">
        <v>2040</v>
      </c>
      <c r="O44" s="7" t="s">
        <v>90</v>
      </c>
      <c r="P44" s="7" t="s">
        <v>29</v>
      </c>
      <c r="Q44" s="3"/>
      <c r="R44" s="3"/>
    </row>
    <row r="45" spans="1:18" ht="40.5" x14ac:dyDescent="0.3">
      <c r="A45" s="8">
        <v>31</v>
      </c>
      <c r="B45" s="9" t="s">
        <v>91</v>
      </c>
      <c r="C45" s="11" t="s">
        <v>92</v>
      </c>
      <c r="D45" s="8" t="s">
        <v>26</v>
      </c>
      <c r="E45" s="8" t="s">
        <v>27</v>
      </c>
      <c r="F45" s="8" t="s">
        <v>28</v>
      </c>
      <c r="G45" s="8">
        <v>1959</v>
      </c>
      <c r="H45" s="12">
        <v>43098</v>
      </c>
      <c r="I45" s="10">
        <v>25.1</v>
      </c>
      <c r="J45" s="8">
        <v>1</v>
      </c>
      <c r="K45" s="8">
        <v>1</v>
      </c>
      <c r="L45" s="12">
        <v>46386</v>
      </c>
      <c r="M45" s="10"/>
      <c r="N45" s="10">
        <v>837</v>
      </c>
      <c r="O45" s="7" t="s">
        <v>93</v>
      </c>
      <c r="P45" s="7" t="s">
        <v>29</v>
      </c>
      <c r="Q45" s="3"/>
      <c r="R45" s="3"/>
    </row>
    <row r="46" spans="1:18" ht="40.5" x14ac:dyDescent="0.3">
      <c r="A46" s="8">
        <v>32</v>
      </c>
      <c r="B46" s="9" t="s">
        <v>94</v>
      </c>
      <c r="C46" s="11" t="s">
        <v>95</v>
      </c>
      <c r="D46" s="8" t="s">
        <v>26</v>
      </c>
      <c r="E46" s="8" t="s">
        <v>27</v>
      </c>
      <c r="F46" s="8" t="s">
        <v>28</v>
      </c>
      <c r="G46" s="8">
        <v>1971</v>
      </c>
      <c r="H46" s="12">
        <v>42870</v>
      </c>
      <c r="I46" s="10">
        <v>48</v>
      </c>
      <c r="J46" s="8">
        <v>3</v>
      </c>
      <c r="K46" s="8">
        <v>1</v>
      </c>
      <c r="L46" s="12">
        <v>46386</v>
      </c>
      <c r="M46" s="10">
        <v>352.2</v>
      </c>
      <c r="N46" s="10">
        <v>1730</v>
      </c>
      <c r="O46" s="7" t="s">
        <v>96</v>
      </c>
      <c r="P46" s="7" t="s">
        <v>29</v>
      </c>
      <c r="Q46" s="3"/>
      <c r="R46" s="3"/>
    </row>
    <row r="47" spans="1:18" ht="20.25" x14ac:dyDescent="0.3">
      <c r="A47" s="45" t="s">
        <v>144</v>
      </c>
      <c r="B47" s="45"/>
      <c r="C47" s="45"/>
      <c r="D47" s="8" t="s">
        <v>23</v>
      </c>
      <c r="E47" s="8" t="s">
        <v>23</v>
      </c>
      <c r="F47" s="8" t="s">
        <v>23</v>
      </c>
      <c r="G47" s="8" t="s">
        <v>23</v>
      </c>
      <c r="H47" s="8" t="s">
        <v>23</v>
      </c>
      <c r="I47" s="10">
        <f>SUM(I48:I51)</f>
        <v>387.3</v>
      </c>
      <c r="J47" s="8">
        <f>SUM(J48:J51)</f>
        <v>21</v>
      </c>
      <c r="K47" s="8">
        <f>SUM(K48:K51)</f>
        <v>11</v>
      </c>
      <c r="L47" s="8" t="s">
        <v>23</v>
      </c>
      <c r="M47" s="10">
        <f>SUM(M48:M51)</f>
        <v>1282.2</v>
      </c>
      <c r="N47" s="10">
        <f>SUM(N48:N51)</f>
        <v>5186</v>
      </c>
      <c r="O47" s="8" t="s">
        <v>23</v>
      </c>
      <c r="P47" s="8" t="s">
        <v>23</v>
      </c>
      <c r="Q47" s="3"/>
      <c r="R47" s="3"/>
    </row>
    <row r="48" spans="1:18" ht="40.5" x14ac:dyDescent="0.3">
      <c r="A48" s="8">
        <v>33</v>
      </c>
      <c r="B48" s="9" t="s">
        <v>97</v>
      </c>
      <c r="C48" s="11" t="s">
        <v>98</v>
      </c>
      <c r="D48" s="8" t="s">
        <v>26</v>
      </c>
      <c r="E48" s="8" t="s">
        <v>27</v>
      </c>
      <c r="F48" s="8" t="s">
        <v>28</v>
      </c>
      <c r="G48" s="8">
        <v>1930</v>
      </c>
      <c r="H48" s="12">
        <v>44232</v>
      </c>
      <c r="I48" s="10">
        <v>35.299999999999997</v>
      </c>
      <c r="J48" s="8">
        <v>3</v>
      </c>
      <c r="K48" s="8">
        <v>2</v>
      </c>
      <c r="L48" s="12">
        <v>46387</v>
      </c>
      <c r="M48" s="10">
        <v>477.4</v>
      </c>
      <c r="N48" s="10">
        <v>946</v>
      </c>
      <c r="O48" s="7" t="s">
        <v>99</v>
      </c>
      <c r="P48" s="7" t="s">
        <v>138</v>
      </c>
      <c r="Q48" s="3"/>
      <c r="R48" s="3"/>
    </row>
    <row r="49" spans="1:18" ht="40.5" x14ac:dyDescent="0.3">
      <c r="A49" s="8">
        <v>34</v>
      </c>
      <c r="B49" s="9" t="s">
        <v>97</v>
      </c>
      <c r="C49" s="11" t="s">
        <v>100</v>
      </c>
      <c r="D49" s="8" t="s">
        <v>26</v>
      </c>
      <c r="E49" s="8" t="s">
        <v>27</v>
      </c>
      <c r="F49" s="8" t="s">
        <v>28</v>
      </c>
      <c r="G49" s="8">
        <v>1938</v>
      </c>
      <c r="H49" s="12">
        <v>43081</v>
      </c>
      <c r="I49" s="10">
        <v>193.4</v>
      </c>
      <c r="J49" s="8">
        <v>8</v>
      </c>
      <c r="K49" s="8">
        <v>4</v>
      </c>
      <c r="L49" s="12">
        <v>46387</v>
      </c>
      <c r="M49" s="10">
        <v>460.8</v>
      </c>
      <c r="N49" s="10">
        <v>0</v>
      </c>
      <c r="O49" s="7" t="s">
        <v>101</v>
      </c>
      <c r="P49" s="7" t="s">
        <v>138</v>
      </c>
      <c r="Q49" s="3"/>
      <c r="R49" s="3"/>
    </row>
    <row r="50" spans="1:18" s="2" customFormat="1" ht="40.5" x14ac:dyDescent="0.3">
      <c r="A50" s="8">
        <v>35</v>
      </c>
      <c r="B50" s="32" t="s">
        <v>97</v>
      </c>
      <c r="C50" s="31" t="s">
        <v>148</v>
      </c>
      <c r="D50" s="8" t="s">
        <v>26</v>
      </c>
      <c r="E50" s="8" t="s">
        <v>27</v>
      </c>
      <c r="F50" s="8" t="s">
        <v>28</v>
      </c>
      <c r="G50" s="8">
        <v>1939</v>
      </c>
      <c r="H50" s="12">
        <v>42963</v>
      </c>
      <c r="I50" s="10">
        <v>64.8</v>
      </c>
      <c r="J50" s="8">
        <v>1</v>
      </c>
      <c r="K50" s="8">
        <v>1</v>
      </c>
      <c r="L50" s="12">
        <v>46387</v>
      </c>
      <c r="M50" s="10">
        <v>196.3</v>
      </c>
      <c r="N50" s="10">
        <v>3299</v>
      </c>
      <c r="O50" s="30" t="s">
        <v>149</v>
      </c>
      <c r="P50" s="30" t="s">
        <v>29</v>
      </c>
      <c r="Q50" s="3"/>
      <c r="R50" s="3"/>
    </row>
    <row r="51" spans="1:18" ht="40.5" x14ac:dyDescent="0.3">
      <c r="A51" s="8">
        <v>36</v>
      </c>
      <c r="B51" s="9" t="s">
        <v>97</v>
      </c>
      <c r="C51" s="11" t="s">
        <v>102</v>
      </c>
      <c r="D51" s="8" t="s">
        <v>26</v>
      </c>
      <c r="E51" s="8" t="s">
        <v>27</v>
      </c>
      <c r="F51" s="8" t="s">
        <v>28</v>
      </c>
      <c r="G51" s="8">
        <v>1936</v>
      </c>
      <c r="H51" s="12">
        <v>43574</v>
      </c>
      <c r="I51" s="10">
        <v>93.8</v>
      </c>
      <c r="J51" s="8">
        <v>9</v>
      </c>
      <c r="K51" s="8">
        <v>4</v>
      </c>
      <c r="L51" s="12">
        <v>46387</v>
      </c>
      <c r="M51" s="10">
        <v>147.69999999999999</v>
      </c>
      <c r="N51" s="10">
        <v>941</v>
      </c>
      <c r="O51" s="7" t="s">
        <v>103</v>
      </c>
      <c r="P51" s="7" t="s">
        <v>138</v>
      </c>
      <c r="Q51" s="3"/>
      <c r="R51" s="3"/>
    </row>
    <row r="52" spans="1:18" ht="20.25" x14ac:dyDescent="0.3">
      <c r="A52" s="45" t="s">
        <v>145</v>
      </c>
      <c r="B52" s="45"/>
      <c r="C52" s="45"/>
      <c r="D52" s="8" t="s">
        <v>23</v>
      </c>
      <c r="E52" s="8" t="s">
        <v>23</v>
      </c>
      <c r="F52" s="8" t="s">
        <v>23</v>
      </c>
      <c r="G52" s="8" t="s">
        <v>23</v>
      </c>
      <c r="H52" s="8" t="s">
        <v>23</v>
      </c>
      <c r="I52" s="10">
        <f>SUM(I53:I59)</f>
        <v>487.25000000000011</v>
      </c>
      <c r="J52" s="8">
        <f>SUM(J53:J59)</f>
        <v>29</v>
      </c>
      <c r="K52" s="8">
        <f>SUM(K53:K59)</f>
        <v>12</v>
      </c>
      <c r="L52" s="8" t="s">
        <v>23</v>
      </c>
      <c r="M52" s="10">
        <f>SUM(M53:M59)</f>
        <v>2353.7999999999997</v>
      </c>
      <c r="N52" s="10">
        <f>SUM(N53:N59)</f>
        <v>11517</v>
      </c>
      <c r="O52" s="8" t="s">
        <v>23</v>
      </c>
      <c r="P52" s="8" t="s">
        <v>23</v>
      </c>
      <c r="Q52" s="3"/>
      <c r="R52" s="3"/>
    </row>
    <row r="53" spans="1:18" ht="40.5" x14ac:dyDescent="0.3">
      <c r="A53" s="8">
        <v>37</v>
      </c>
      <c r="B53" s="9" t="s">
        <v>104</v>
      </c>
      <c r="C53" s="11" t="s">
        <v>105</v>
      </c>
      <c r="D53" s="8" t="s">
        <v>26</v>
      </c>
      <c r="E53" s="8" t="s">
        <v>27</v>
      </c>
      <c r="F53" s="8" t="s">
        <v>28</v>
      </c>
      <c r="G53" s="8">
        <v>1971</v>
      </c>
      <c r="H53" s="12">
        <v>43280</v>
      </c>
      <c r="I53" s="10">
        <v>135.4</v>
      </c>
      <c r="J53" s="8">
        <v>4</v>
      </c>
      <c r="K53" s="8">
        <v>3</v>
      </c>
      <c r="L53" s="12">
        <v>46387</v>
      </c>
      <c r="M53" s="10">
        <v>355.4</v>
      </c>
      <c r="N53" s="10">
        <v>1821</v>
      </c>
      <c r="O53" s="7" t="s">
        <v>106</v>
      </c>
      <c r="P53" s="7" t="s">
        <v>29</v>
      </c>
      <c r="Q53" s="3"/>
      <c r="R53" s="3"/>
    </row>
    <row r="54" spans="1:18" ht="40.5" x14ac:dyDescent="0.3">
      <c r="A54" s="8">
        <v>38</v>
      </c>
      <c r="B54" s="9" t="s">
        <v>104</v>
      </c>
      <c r="C54" s="11" t="s">
        <v>107</v>
      </c>
      <c r="D54" s="8" t="s">
        <v>26</v>
      </c>
      <c r="E54" s="8" t="s">
        <v>27</v>
      </c>
      <c r="F54" s="8" t="s">
        <v>28</v>
      </c>
      <c r="G54" s="8">
        <v>1917</v>
      </c>
      <c r="H54" s="12">
        <v>43452</v>
      </c>
      <c r="I54" s="10">
        <v>100.2</v>
      </c>
      <c r="J54" s="8">
        <v>6</v>
      </c>
      <c r="K54" s="8">
        <v>3</v>
      </c>
      <c r="L54" s="12">
        <v>46387</v>
      </c>
      <c r="M54" s="10">
        <v>286</v>
      </c>
      <c r="N54" s="10">
        <v>460</v>
      </c>
      <c r="O54" s="7" t="s">
        <v>108</v>
      </c>
      <c r="P54" s="7" t="s">
        <v>29</v>
      </c>
      <c r="Q54" s="3"/>
      <c r="R54" s="3"/>
    </row>
    <row r="55" spans="1:18" ht="40.5" x14ac:dyDescent="0.3">
      <c r="A55" s="8">
        <v>39</v>
      </c>
      <c r="B55" s="9" t="s">
        <v>104</v>
      </c>
      <c r="C55" s="11" t="s">
        <v>109</v>
      </c>
      <c r="D55" s="8" t="s">
        <v>26</v>
      </c>
      <c r="E55" s="8" t="s">
        <v>27</v>
      </c>
      <c r="F55" s="8" t="s">
        <v>28</v>
      </c>
      <c r="G55" s="8">
        <v>1917</v>
      </c>
      <c r="H55" s="12">
        <v>44503</v>
      </c>
      <c r="I55" s="10">
        <v>36.299999999999997</v>
      </c>
      <c r="J55" s="8">
        <v>3</v>
      </c>
      <c r="K55" s="8">
        <v>1</v>
      </c>
      <c r="L55" s="12">
        <v>46387</v>
      </c>
      <c r="M55" s="10">
        <v>245.7</v>
      </c>
      <c r="N55" s="10">
        <v>1358</v>
      </c>
      <c r="O55" s="20" t="s">
        <v>110</v>
      </c>
      <c r="P55" s="7" t="s">
        <v>29</v>
      </c>
      <c r="Q55" s="3"/>
      <c r="R55" s="3"/>
    </row>
    <row r="56" spans="1:18" ht="40.5" x14ac:dyDescent="0.3">
      <c r="A56" s="8">
        <v>40</v>
      </c>
      <c r="B56" s="9" t="s">
        <v>104</v>
      </c>
      <c r="C56" s="11" t="s">
        <v>111</v>
      </c>
      <c r="D56" s="8" t="s">
        <v>26</v>
      </c>
      <c r="E56" s="8" t="s">
        <v>27</v>
      </c>
      <c r="F56" s="8" t="s">
        <v>28</v>
      </c>
      <c r="G56" s="8">
        <v>1969</v>
      </c>
      <c r="H56" s="12">
        <v>42984</v>
      </c>
      <c r="I56" s="10">
        <v>47.8</v>
      </c>
      <c r="J56" s="8">
        <v>3</v>
      </c>
      <c r="K56" s="8">
        <v>1</v>
      </c>
      <c r="L56" s="12">
        <v>46387</v>
      </c>
      <c r="M56" s="10">
        <v>248.5</v>
      </c>
      <c r="N56" s="10">
        <v>2647</v>
      </c>
      <c r="O56" s="7" t="s">
        <v>112</v>
      </c>
      <c r="P56" s="7" t="s">
        <v>29</v>
      </c>
      <c r="Q56" s="3"/>
      <c r="R56" s="3"/>
    </row>
    <row r="57" spans="1:18" ht="40.5" x14ac:dyDescent="0.3">
      <c r="A57" s="8">
        <v>41</v>
      </c>
      <c r="B57" s="9" t="s">
        <v>104</v>
      </c>
      <c r="C57" s="11" t="s">
        <v>113</v>
      </c>
      <c r="D57" s="8" t="s">
        <v>26</v>
      </c>
      <c r="E57" s="8" t="s">
        <v>27</v>
      </c>
      <c r="F57" s="8" t="s">
        <v>28</v>
      </c>
      <c r="G57" s="8">
        <v>1969</v>
      </c>
      <c r="H57" s="12">
        <v>44210</v>
      </c>
      <c r="I57" s="10">
        <v>82.35</v>
      </c>
      <c r="J57" s="8">
        <v>9</v>
      </c>
      <c r="K57" s="8">
        <v>2</v>
      </c>
      <c r="L57" s="12">
        <v>46387</v>
      </c>
      <c r="M57" s="10">
        <v>312.60000000000002</v>
      </c>
      <c r="N57" s="10">
        <v>1501</v>
      </c>
      <c r="O57" s="7" t="s">
        <v>114</v>
      </c>
      <c r="P57" s="7" t="s">
        <v>29</v>
      </c>
      <c r="Q57" s="3"/>
      <c r="R57" s="3"/>
    </row>
    <row r="58" spans="1:18" ht="40.5" x14ac:dyDescent="0.3">
      <c r="A58" s="8">
        <v>42</v>
      </c>
      <c r="B58" s="9" t="s">
        <v>104</v>
      </c>
      <c r="C58" s="11" t="s">
        <v>115</v>
      </c>
      <c r="D58" s="8" t="s">
        <v>26</v>
      </c>
      <c r="E58" s="8" t="s">
        <v>27</v>
      </c>
      <c r="F58" s="8" t="s">
        <v>28</v>
      </c>
      <c r="G58" s="8">
        <v>1917</v>
      </c>
      <c r="H58" s="12">
        <v>43678</v>
      </c>
      <c r="I58" s="10">
        <v>40.1</v>
      </c>
      <c r="J58" s="8">
        <v>3</v>
      </c>
      <c r="K58" s="8">
        <v>1</v>
      </c>
      <c r="L58" s="12">
        <v>46387</v>
      </c>
      <c r="M58" s="10">
        <v>597</v>
      </c>
      <c r="N58" s="10">
        <v>1942</v>
      </c>
      <c r="O58" s="7" t="s">
        <v>116</v>
      </c>
      <c r="P58" s="7" t="s">
        <v>29</v>
      </c>
      <c r="Q58" s="3"/>
      <c r="R58" s="3"/>
    </row>
    <row r="59" spans="1:18" ht="40.5" x14ac:dyDescent="0.3">
      <c r="A59" s="8">
        <v>43</v>
      </c>
      <c r="B59" s="21" t="s">
        <v>104</v>
      </c>
      <c r="C59" s="22" t="s">
        <v>139</v>
      </c>
      <c r="D59" s="8" t="s">
        <v>26</v>
      </c>
      <c r="E59" s="8" t="s">
        <v>27</v>
      </c>
      <c r="F59" s="8" t="s">
        <v>28</v>
      </c>
      <c r="G59" s="23">
        <v>1960</v>
      </c>
      <c r="H59" s="24">
        <v>45397</v>
      </c>
      <c r="I59" s="25">
        <v>45.1</v>
      </c>
      <c r="J59" s="26">
        <v>1</v>
      </c>
      <c r="K59" s="26">
        <v>1</v>
      </c>
      <c r="L59" s="12">
        <v>46387</v>
      </c>
      <c r="M59" s="25">
        <v>308.60000000000002</v>
      </c>
      <c r="N59" s="25">
        <v>1788</v>
      </c>
      <c r="O59" s="27" t="s">
        <v>140</v>
      </c>
      <c r="P59" s="7" t="s">
        <v>29</v>
      </c>
      <c r="Q59" s="3"/>
      <c r="R59" s="3"/>
    </row>
    <row r="60" spans="1:18" ht="20.25" x14ac:dyDescent="0.3">
      <c r="A60" s="45" t="s">
        <v>146</v>
      </c>
      <c r="B60" s="45"/>
      <c r="C60" s="45"/>
      <c r="D60" s="8" t="s">
        <v>23</v>
      </c>
      <c r="E60" s="8" t="s">
        <v>23</v>
      </c>
      <c r="F60" s="8" t="s">
        <v>23</v>
      </c>
      <c r="G60" s="8" t="s">
        <v>23</v>
      </c>
      <c r="H60" s="8" t="s">
        <v>23</v>
      </c>
      <c r="I60" s="10">
        <f>SUM(I61:I67)</f>
        <v>1006.2</v>
      </c>
      <c r="J60" s="8">
        <f>SUM(J61:J67)</f>
        <v>28</v>
      </c>
      <c r="K60" s="8">
        <f>SUM(K61:K67)</f>
        <v>20</v>
      </c>
      <c r="L60" s="8" t="s">
        <v>23</v>
      </c>
      <c r="M60" s="10">
        <f>SUM(M61:M67)</f>
        <v>1512.8</v>
      </c>
      <c r="N60" s="10">
        <f>SUM(N61:N67)</f>
        <v>12467</v>
      </c>
      <c r="O60" s="8" t="s">
        <v>23</v>
      </c>
      <c r="P60" s="8" t="s">
        <v>23</v>
      </c>
      <c r="Q60" s="3"/>
      <c r="R60" s="3"/>
    </row>
    <row r="61" spans="1:18" ht="40.5" x14ac:dyDescent="0.3">
      <c r="A61" s="8">
        <v>44</v>
      </c>
      <c r="B61" s="9" t="s">
        <v>117</v>
      </c>
      <c r="C61" s="11" t="s">
        <v>118</v>
      </c>
      <c r="D61" s="8" t="s">
        <v>26</v>
      </c>
      <c r="E61" s="8" t="s">
        <v>27</v>
      </c>
      <c r="F61" s="8" t="s">
        <v>28</v>
      </c>
      <c r="G61" s="8">
        <v>1914</v>
      </c>
      <c r="H61" s="12">
        <v>43805</v>
      </c>
      <c r="I61" s="10">
        <v>228.7</v>
      </c>
      <c r="J61" s="8">
        <v>7</v>
      </c>
      <c r="K61" s="8">
        <v>6</v>
      </c>
      <c r="L61" s="12">
        <v>46387</v>
      </c>
      <c r="M61" s="10">
        <v>299.10000000000002</v>
      </c>
      <c r="N61" s="10">
        <v>600</v>
      </c>
      <c r="O61" s="7" t="s">
        <v>119</v>
      </c>
      <c r="P61" s="7" t="s">
        <v>29</v>
      </c>
      <c r="Q61" s="3"/>
      <c r="R61" s="3"/>
    </row>
    <row r="62" spans="1:18" ht="40.5" x14ac:dyDescent="0.3">
      <c r="A62" s="8">
        <v>45</v>
      </c>
      <c r="B62" s="9" t="s">
        <v>117</v>
      </c>
      <c r="C62" s="11" t="s">
        <v>120</v>
      </c>
      <c r="D62" s="8" t="s">
        <v>26</v>
      </c>
      <c r="E62" s="8" t="s">
        <v>27</v>
      </c>
      <c r="F62" s="8" t="s">
        <v>28</v>
      </c>
      <c r="G62" s="8">
        <v>1934</v>
      </c>
      <c r="H62" s="12">
        <v>43440</v>
      </c>
      <c r="I62" s="10">
        <v>273.39999999999998</v>
      </c>
      <c r="J62" s="8">
        <v>6</v>
      </c>
      <c r="K62" s="8">
        <v>5</v>
      </c>
      <c r="L62" s="12">
        <v>46387</v>
      </c>
      <c r="M62" s="10">
        <v>341.4</v>
      </c>
      <c r="N62" s="10">
        <v>2168</v>
      </c>
      <c r="O62" s="7" t="s">
        <v>121</v>
      </c>
      <c r="P62" s="7" t="s">
        <v>29</v>
      </c>
      <c r="Q62" s="3"/>
      <c r="R62" s="3"/>
    </row>
    <row r="63" spans="1:18" ht="40.5" x14ac:dyDescent="0.3">
      <c r="A63" s="8">
        <v>46</v>
      </c>
      <c r="B63" s="9" t="s">
        <v>117</v>
      </c>
      <c r="C63" s="11" t="s">
        <v>122</v>
      </c>
      <c r="D63" s="8" t="s">
        <v>26</v>
      </c>
      <c r="E63" s="8" t="s">
        <v>27</v>
      </c>
      <c r="F63" s="8" t="s">
        <v>28</v>
      </c>
      <c r="G63" s="8">
        <v>1985</v>
      </c>
      <c r="H63" s="12">
        <v>43440</v>
      </c>
      <c r="I63" s="10">
        <v>190.6</v>
      </c>
      <c r="J63" s="8">
        <v>5</v>
      </c>
      <c r="K63" s="8">
        <v>3</v>
      </c>
      <c r="L63" s="12">
        <v>46387</v>
      </c>
      <c r="M63" s="10">
        <v>181</v>
      </c>
      <c r="N63" s="10">
        <v>1609</v>
      </c>
      <c r="O63" s="7" t="s">
        <v>123</v>
      </c>
      <c r="P63" s="7" t="s">
        <v>29</v>
      </c>
      <c r="Q63" s="3"/>
      <c r="R63" s="3"/>
    </row>
    <row r="64" spans="1:18" ht="40.5" x14ac:dyDescent="0.3">
      <c r="A64" s="8">
        <v>47</v>
      </c>
      <c r="B64" s="9" t="s">
        <v>124</v>
      </c>
      <c r="C64" s="11" t="s">
        <v>125</v>
      </c>
      <c r="D64" s="8" t="s">
        <v>26</v>
      </c>
      <c r="E64" s="8" t="s">
        <v>27</v>
      </c>
      <c r="F64" s="8" t="s">
        <v>28</v>
      </c>
      <c r="G64" s="8">
        <v>1971</v>
      </c>
      <c r="H64" s="12">
        <v>44517</v>
      </c>
      <c r="I64" s="10">
        <v>58.7</v>
      </c>
      <c r="J64" s="8">
        <v>1</v>
      </c>
      <c r="K64" s="8">
        <v>1</v>
      </c>
      <c r="L64" s="12">
        <v>46387</v>
      </c>
      <c r="M64" s="10">
        <v>144.9</v>
      </c>
      <c r="N64" s="10">
        <v>3433</v>
      </c>
      <c r="O64" s="7" t="s">
        <v>126</v>
      </c>
      <c r="P64" s="7" t="s">
        <v>29</v>
      </c>
      <c r="Q64" s="3"/>
      <c r="R64" s="3"/>
    </row>
    <row r="65" spans="1:18" ht="40.5" x14ac:dyDescent="0.3">
      <c r="A65" s="8">
        <v>48</v>
      </c>
      <c r="B65" s="9" t="s">
        <v>124</v>
      </c>
      <c r="C65" s="11" t="s">
        <v>127</v>
      </c>
      <c r="D65" s="8" t="s">
        <v>26</v>
      </c>
      <c r="E65" s="8" t="s">
        <v>27</v>
      </c>
      <c r="F65" s="8" t="s">
        <v>28</v>
      </c>
      <c r="G65" s="8">
        <v>1975</v>
      </c>
      <c r="H65" s="12">
        <v>43459</v>
      </c>
      <c r="I65" s="10">
        <v>124.5</v>
      </c>
      <c r="J65" s="8">
        <v>5</v>
      </c>
      <c r="K65" s="8">
        <v>2</v>
      </c>
      <c r="L65" s="12">
        <v>46387</v>
      </c>
      <c r="M65" s="10">
        <v>179.7</v>
      </c>
      <c r="N65" s="10">
        <v>2073</v>
      </c>
      <c r="O65" s="7" t="s">
        <v>128</v>
      </c>
      <c r="P65" s="7" t="s">
        <v>29</v>
      </c>
      <c r="Q65" s="3"/>
      <c r="R65" s="3"/>
    </row>
    <row r="66" spans="1:18" ht="40.5" x14ac:dyDescent="0.3">
      <c r="A66" s="8">
        <v>49</v>
      </c>
      <c r="B66" s="9" t="s">
        <v>124</v>
      </c>
      <c r="C66" s="11" t="s">
        <v>129</v>
      </c>
      <c r="D66" s="8" t="s">
        <v>26</v>
      </c>
      <c r="E66" s="8" t="s">
        <v>27</v>
      </c>
      <c r="F66" s="8" t="s">
        <v>28</v>
      </c>
      <c r="G66" s="8">
        <v>1978</v>
      </c>
      <c r="H66" s="12">
        <v>43774</v>
      </c>
      <c r="I66" s="10">
        <v>26.1</v>
      </c>
      <c r="J66" s="8">
        <v>1</v>
      </c>
      <c r="K66" s="8">
        <v>1</v>
      </c>
      <c r="L66" s="12">
        <v>46387</v>
      </c>
      <c r="M66" s="10">
        <v>186.2</v>
      </c>
      <c r="N66" s="10">
        <v>1143</v>
      </c>
      <c r="O66" s="7" t="s">
        <v>130</v>
      </c>
      <c r="P66" s="7" t="s">
        <v>29</v>
      </c>
      <c r="Q66" s="3"/>
      <c r="R66" s="3"/>
    </row>
    <row r="67" spans="1:18" ht="40.5" x14ac:dyDescent="0.3">
      <c r="A67" s="8">
        <v>50</v>
      </c>
      <c r="B67" s="9" t="s">
        <v>124</v>
      </c>
      <c r="C67" s="11" t="s">
        <v>131</v>
      </c>
      <c r="D67" s="8" t="s">
        <v>26</v>
      </c>
      <c r="E67" s="8" t="s">
        <v>27</v>
      </c>
      <c r="F67" s="8" t="s">
        <v>28</v>
      </c>
      <c r="G67" s="8">
        <v>1979</v>
      </c>
      <c r="H67" s="12">
        <v>43426</v>
      </c>
      <c r="I67" s="10">
        <v>104.2</v>
      </c>
      <c r="J67" s="8">
        <v>3</v>
      </c>
      <c r="K67" s="8">
        <v>2</v>
      </c>
      <c r="L67" s="12">
        <v>46387</v>
      </c>
      <c r="M67" s="10">
        <v>180.5</v>
      </c>
      <c r="N67" s="10">
        <v>1441</v>
      </c>
      <c r="O67" s="7" t="s">
        <v>132</v>
      </c>
      <c r="P67" s="7" t="s">
        <v>29</v>
      </c>
      <c r="Q67" s="3"/>
      <c r="R67" s="3"/>
    </row>
    <row r="68" spans="1:18" ht="20.25" x14ac:dyDescent="0.3">
      <c r="A68" s="45" t="s">
        <v>147</v>
      </c>
      <c r="B68" s="45"/>
      <c r="C68" s="45"/>
      <c r="D68" s="8" t="s">
        <v>23</v>
      </c>
      <c r="E68" s="8" t="s">
        <v>23</v>
      </c>
      <c r="F68" s="8" t="s">
        <v>23</v>
      </c>
      <c r="G68" s="8" t="s">
        <v>23</v>
      </c>
      <c r="H68" s="8" t="s">
        <v>23</v>
      </c>
      <c r="I68" s="10">
        <f>SUM(I69:I70)</f>
        <v>588.79999999999995</v>
      </c>
      <c r="J68" s="8">
        <f>SUM(J69:J70)</f>
        <v>32</v>
      </c>
      <c r="K68" s="8">
        <f>SUM(K69:K70)</f>
        <v>16</v>
      </c>
      <c r="L68" s="8" t="s">
        <v>23</v>
      </c>
      <c r="M68" s="10">
        <f>SUM(M69:M70)</f>
        <v>697.3</v>
      </c>
      <c r="N68" s="10">
        <f>SUM(N69:N70)</f>
        <v>1787.2</v>
      </c>
      <c r="O68" s="8" t="s">
        <v>23</v>
      </c>
      <c r="P68" s="8" t="s">
        <v>23</v>
      </c>
      <c r="Q68" s="3"/>
      <c r="R68" s="3"/>
    </row>
    <row r="69" spans="1:18" ht="40.5" x14ac:dyDescent="0.3">
      <c r="A69" s="8">
        <v>51</v>
      </c>
      <c r="B69" s="9" t="s">
        <v>133</v>
      </c>
      <c r="C69" s="11" t="s">
        <v>134</v>
      </c>
      <c r="D69" s="8" t="s">
        <v>26</v>
      </c>
      <c r="E69" s="8" t="s">
        <v>27</v>
      </c>
      <c r="F69" s="8" t="s">
        <v>28</v>
      </c>
      <c r="G69" s="33">
        <v>1948</v>
      </c>
      <c r="H69" s="40">
        <v>43258</v>
      </c>
      <c r="I69" s="10">
        <v>446.3</v>
      </c>
      <c r="J69" s="8">
        <v>28</v>
      </c>
      <c r="K69" s="8">
        <v>12</v>
      </c>
      <c r="L69" s="12">
        <v>46386</v>
      </c>
      <c r="M69" s="10">
        <v>320.2</v>
      </c>
      <c r="N69" s="10">
        <v>934</v>
      </c>
      <c r="O69" s="7" t="s">
        <v>135</v>
      </c>
      <c r="P69" s="7" t="s">
        <v>29</v>
      </c>
      <c r="Q69" s="3"/>
      <c r="R69" s="3"/>
    </row>
    <row r="70" spans="1:18" ht="40.5" x14ac:dyDescent="0.3">
      <c r="A70" s="8">
        <v>52</v>
      </c>
      <c r="B70" s="9" t="s">
        <v>133</v>
      </c>
      <c r="C70" s="11" t="s">
        <v>136</v>
      </c>
      <c r="D70" s="8" t="s">
        <v>26</v>
      </c>
      <c r="E70" s="8" t="s">
        <v>27</v>
      </c>
      <c r="F70" s="36" t="s">
        <v>28</v>
      </c>
      <c r="G70" s="37">
        <v>1963</v>
      </c>
      <c r="H70" s="41">
        <v>43637</v>
      </c>
      <c r="I70" s="39">
        <v>142.5</v>
      </c>
      <c r="J70" s="8">
        <v>4</v>
      </c>
      <c r="K70" s="8">
        <v>4</v>
      </c>
      <c r="L70" s="12">
        <v>46387</v>
      </c>
      <c r="M70" s="10">
        <v>377.1</v>
      </c>
      <c r="N70" s="10">
        <v>853.2</v>
      </c>
      <c r="O70" s="7" t="s">
        <v>137</v>
      </c>
      <c r="P70" s="7" t="s">
        <v>29</v>
      </c>
      <c r="Q70" s="3"/>
      <c r="R70" s="3"/>
    </row>
    <row r="71" spans="1:18" ht="31.5" customHeight="1" x14ac:dyDescent="0.3">
      <c r="A71" s="13"/>
      <c r="B71" s="13"/>
      <c r="C71" s="13"/>
      <c r="D71" s="14"/>
      <c r="E71" s="14"/>
      <c r="F71" s="14"/>
      <c r="G71" s="35"/>
      <c r="H71" s="38"/>
      <c r="I71" s="17"/>
      <c r="J71" s="18"/>
      <c r="K71" s="18"/>
      <c r="L71" s="16"/>
      <c r="M71" s="17"/>
      <c r="N71" s="17"/>
      <c r="O71" s="15"/>
      <c r="P71" s="19"/>
      <c r="Q71" s="3"/>
      <c r="R71" s="3"/>
    </row>
    <row r="72" spans="1:18" ht="63.75" customHeight="1" x14ac:dyDescent="0.3">
      <c r="A72" s="13"/>
      <c r="B72" s="13"/>
      <c r="C72" s="13"/>
      <c r="D72" s="14"/>
      <c r="E72" s="14"/>
      <c r="F72" s="14"/>
      <c r="G72" s="34"/>
      <c r="H72" s="42"/>
      <c r="I72" s="17"/>
      <c r="J72" s="18"/>
      <c r="K72" s="18"/>
      <c r="L72" s="16"/>
      <c r="M72" s="17"/>
      <c r="N72" s="17"/>
      <c r="O72" s="15"/>
      <c r="P72" s="19"/>
      <c r="Q72" s="3"/>
      <c r="R72" s="3"/>
    </row>
    <row r="73" spans="1:18" ht="20.25" x14ac:dyDescent="0.3">
      <c r="Q73" s="3"/>
      <c r="R73" s="3"/>
    </row>
    <row r="74" spans="1:18" ht="20.25" x14ac:dyDescent="0.3">
      <c r="Q74" s="3"/>
      <c r="R74" s="3"/>
    </row>
    <row r="75" spans="1:18" ht="20.25" hidden="1" x14ac:dyDescent="0.3">
      <c r="Q75" s="3"/>
      <c r="R75" s="3"/>
    </row>
    <row r="76" spans="1:18" ht="20.25" hidden="1" x14ac:dyDescent="0.3">
      <c r="Q76" s="3"/>
      <c r="R76" s="3"/>
    </row>
    <row r="77" spans="1:18" ht="20.25" x14ac:dyDescent="0.3">
      <c r="Q77" s="3"/>
      <c r="R77" s="3"/>
    </row>
    <row r="78" spans="1:18" ht="20.25" x14ac:dyDescent="0.3">
      <c r="Q78" s="3"/>
      <c r="R78" s="3"/>
    </row>
    <row r="79" spans="1:18" ht="20.25" x14ac:dyDescent="0.3">
      <c r="Q79" s="3"/>
      <c r="R79" s="3"/>
    </row>
    <row r="80" spans="1:18" ht="20.25" x14ac:dyDescent="0.3">
      <c r="Q80" s="3"/>
      <c r="R80" s="3"/>
    </row>
    <row r="81" spans="17:18" ht="20.25" x14ac:dyDescent="0.3">
      <c r="Q81" s="3"/>
      <c r="R81" s="3"/>
    </row>
    <row r="82" spans="17:18" ht="20.25" x14ac:dyDescent="0.3">
      <c r="Q82" s="3"/>
      <c r="R82" s="3"/>
    </row>
    <row r="83" spans="17:18" ht="20.25" x14ac:dyDescent="0.3">
      <c r="Q83" s="3"/>
      <c r="R83" s="3"/>
    </row>
    <row r="84" spans="17:18" ht="20.25" x14ac:dyDescent="0.3">
      <c r="Q84" s="3"/>
      <c r="R84" s="3"/>
    </row>
    <row r="85" spans="17:18" ht="20.25" x14ac:dyDescent="0.3">
      <c r="Q85" s="3"/>
      <c r="R85" s="3"/>
    </row>
    <row r="86" spans="17:18" ht="20.25" x14ac:dyDescent="0.3">
      <c r="Q86" s="3"/>
      <c r="R86" s="3"/>
    </row>
    <row r="87" spans="17:18" ht="20.25" x14ac:dyDescent="0.3">
      <c r="Q87" s="3"/>
      <c r="R87" s="3"/>
    </row>
    <row r="88" spans="17:18" ht="20.25" x14ac:dyDescent="0.3">
      <c r="Q88" s="3"/>
      <c r="R88" s="3"/>
    </row>
    <row r="89" spans="17:18" ht="20.25" x14ac:dyDescent="0.3">
      <c r="Q89" s="3"/>
      <c r="R89" s="3"/>
    </row>
    <row r="90" spans="17:18" ht="20.25" x14ac:dyDescent="0.3">
      <c r="Q90" s="3"/>
      <c r="R90" s="3"/>
    </row>
    <row r="91" spans="17:18" ht="20.25" x14ac:dyDescent="0.3">
      <c r="Q91" s="3"/>
      <c r="R91" s="3"/>
    </row>
    <row r="92" spans="17:18" ht="20.25" x14ac:dyDescent="0.3">
      <c r="Q92" s="3"/>
      <c r="R92" s="3"/>
    </row>
    <row r="93" spans="17:18" ht="20.25" x14ac:dyDescent="0.3">
      <c r="Q93" s="3"/>
      <c r="R93" s="3"/>
    </row>
    <row r="94" spans="17:18" ht="20.25" x14ac:dyDescent="0.3">
      <c r="Q94" s="3"/>
      <c r="R94" s="3"/>
    </row>
    <row r="95" spans="17:18" ht="20.25" x14ac:dyDescent="0.3">
      <c r="Q95" s="3"/>
      <c r="R95" s="3"/>
    </row>
    <row r="96" spans="17:18" ht="20.25" x14ac:dyDescent="0.3">
      <c r="Q96" s="3"/>
      <c r="R96" s="3"/>
    </row>
    <row r="97" spans="17:18" ht="20.25" x14ac:dyDescent="0.3">
      <c r="Q97" s="3"/>
      <c r="R97" s="3"/>
    </row>
    <row r="98" spans="17:18" ht="20.25" x14ac:dyDescent="0.3">
      <c r="Q98" s="3"/>
      <c r="R98" s="3"/>
    </row>
    <row r="99" spans="17:18" ht="20.25" x14ac:dyDescent="0.3">
      <c r="Q99" s="3"/>
      <c r="R99" s="3"/>
    </row>
    <row r="100" spans="17:18" ht="20.25" x14ac:dyDescent="0.3">
      <c r="Q100" s="3"/>
      <c r="R100" s="3"/>
    </row>
    <row r="101" spans="17:18" ht="20.25" x14ac:dyDescent="0.3">
      <c r="Q101" s="3"/>
      <c r="R101" s="3"/>
    </row>
    <row r="102" spans="17:18" ht="20.25" x14ac:dyDescent="0.3">
      <c r="Q102" s="3"/>
      <c r="R102" s="3"/>
    </row>
    <row r="103" spans="17:18" ht="20.25" x14ac:dyDescent="0.3">
      <c r="Q103" s="3"/>
      <c r="R103" s="3"/>
    </row>
    <row r="104" spans="17:18" ht="20.25" x14ac:dyDescent="0.3">
      <c r="Q104" s="3"/>
      <c r="R104" s="3"/>
    </row>
    <row r="105" spans="17:18" ht="20.25" x14ac:dyDescent="0.3">
      <c r="Q105" s="3"/>
      <c r="R105" s="3"/>
    </row>
    <row r="106" spans="17:18" ht="20.25" x14ac:dyDescent="0.3">
      <c r="Q106" s="3"/>
      <c r="R106" s="3"/>
    </row>
    <row r="107" spans="17:18" ht="20.25" x14ac:dyDescent="0.3">
      <c r="Q107" s="3"/>
      <c r="R107" s="3"/>
    </row>
    <row r="108" spans="17:18" ht="20.25" x14ac:dyDescent="0.3">
      <c r="Q108" s="3"/>
      <c r="R108" s="3"/>
    </row>
    <row r="109" spans="17:18" ht="20.25" x14ac:dyDescent="0.3">
      <c r="Q109" s="3"/>
      <c r="R109" s="3"/>
    </row>
    <row r="110" spans="17:18" ht="20.25" x14ac:dyDescent="0.3">
      <c r="Q110" s="3"/>
      <c r="R110" s="3"/>
    </row>
    <row r="111" spans="17:18" ht="19.7" customHeight="1" x14ac:dyDescent="0.3">
      <c r="Q111" s="3"/>
      <c r="R111" s="3"/>
    </row>
    <row r="112" spans="17:18" ht="19.7" customHeight="1" x14ac:dyDescent="0.3">
      <c r="Q112" s="3"/>
      <c r="R112" s="3"/>
    </row>
    <row r="113" spans="17:18" ht="18" customHeight="1" x14ac:dyDescent="0.25">
      <c r="Q113"/>
      <c r="R113"/>
    </row>
    <row r="114" spans="17:18" ht="18" customHeight="1" x14ac:dyDescent="0.25">
      <c r="Q114"/>
      <c r="R114"/>
    </row>
    <row r="115" spans="17:18" ht="18" customHeight="1" x14ac:dyDescent="0.25">
      <c r="Q115"/>
      <c r="R115"/>
    </row>
    <row r="116" spans="17:18" ht="18" customHeight="1" x14ac:dyDescent="0.25">
      <c r="Q116"/>
      <c r="R116"/>
    </row>
    <row r="117" spans="17:18" ht="18" customHeight="1" x14ac:dyDescent="0.25">
      <c r="Q117"/>
      <c r="R117"/>
    </row>
    <row r="1048152" ht="12.75" customHeight="1" x14ac:dyDescent="0.25"/>
    <row r="1048153" ht="12.75" customHeight="1" x14ac:dyDescent="0.25"/>
    <row r="1048154" ht="12.75" customHeight="1" x14ac:dyDescent="0.25"/>
    <row r="1048155" ht="12.75" customHeight="1" x14ac:dyDescent="0.25"/>
    <row r="1048156" ht="12.75" customHeight="1" x14ac:dyDescent="0.25"/>
    <row r="1048157" ht="12.75" customHeight="1" x14ac:dyDescent="0.25"/>
    <row r="1048158" ht="12.75" customHeight="1" x14ac:dyDescent="0.25"/>
    <row r="1048159" ht="12.75" customHeight="1" x14ac:dyDescent="0.25"/>
    <row r="1048160" ht="12.75" customHeight="1" x14ac:dyDescent="0.25"/>
    <row r="1048161" ht="12.75" customHeight="1" x14ac:dyDescent="0.25"/>
    <row r="1048162" ht="12.75" customHeight="1" x14ac:dyDescent="0.25"/>
    <row r="1048163" ht="12.75" customHeight="1" x14ac:dyDescent="0.25"/>
    <row r="1048164" ht="12.75" customHeight="1" x14ac:dyDescent="0.25"/>
    <row r="1048165" ht="12.75" customHeight="1" x14ac:dyDescent="0.25"/>
    <row r="1048166" ht="12.75" customHeight="1" x14ac:dyDescent="0.25"/>
    <row r="1048167" ht="12.75" customHeight="1" x14ac:dyDescent="0.25"/>
    <row r="1048168" ht="12.75" customHeight="1" x14ac:dyDescent="0.25"/>
    <row r="1048169" ht="12.75" customHeight="1" x14ac:dyDescent="0.25"/>
    <row r="1048170" ht="12.75" customHeight="1" x14ac:dyDescent="0.25"/>
    <row r="1048171" ht="12.75" customHeight="1" x14ac:dyDescent="0.25"/>
    <row r="1048172" ht="12.75" customHeight="1" x14ac:dyDescent="0.25"/>
    <row r="1048173" ht="12.75" customHeight="1" x14ac:dyDescent="0.25"/>
    <row r="1048174" ht="12.75" customHeight="1" x14ac:dyDescent="0.25"/>
    <row r="1048175" ht="12.75" customHeight="1" x14ac:dyDescent="0.25"/>
    <row r="1048176" ht="12.75" customHeight="1" x14ac:dyDescent="0.25"/>
    <row r="1048177" ht="12.75" customHeight="1" x14ac:dyDescent="0.25"/>
    <row r="1048178" ht="12.75" customHeight="1" x14ac:dyDescent="0.25"/>
    <row r="1048179" ht="12.75" customHeight="1" x14ac:dyDescent="0.25"/>
  </sheetData>
  <sheetProtection formatCells="0" formatColumns="0" formatRows="0" insertColumns="0" insertRows="0" insertHyperlinks="0" deleteColumns="0" deleteRows="0" sort="0" autoFilter="0" pivotTables="0"/>
  <autoFilter ref="A10:P70" xr:uid="{00000000-0009-0000-0000-000000000000}"/>
  <mergeCells count="25">
    <mergeCell ref="O1:P1"/>
    <mergeCell ref="O2:P4"/>
    <mergeCell ref="A60:C60"/>
    <mergeCell ref="A68:C68"/>
    <mergeCell ref="A47:C47"/>
    <mergeCell ref="A52:C52"/>
    <mergeCell ref="A14:C14"/>
    <mergeCell ref="A11:C11"/>
    <mergeCell ref="A12:C12"/>
    <mergeCell ref="A13:C13"/>
    <mergeCell ref="A5:P5"/>
    <mergeCell ref="A7:A9"/>
    <mergeCell ref="B7:B9"/>
    <mergeCell ref="C7:C9"/>
    <mergeCell ref="D7:D9"/>
    <mergeCell ref="E7:E9"/>
    <mergeCell ref="M7:M8"/>
    <mergeCell ref="N7:P7"/>
    <mergeCell ref="O8:O9"/>
    <mergeCell ref="P8:P9"/>
    <mergeCell ref="F7:F9"/>
    <mergeCell ref="G7:G8"/>
    <mergeCell ref="H7:H8"/>
    <mergeCell ref="I7:K8"/>
    <mergeCell ref="L7:L8"/>
  </mergeCells>
  <pageMargins left="0.23611111111110999" right="0.23611111111110999" top="0.71499999999999997" bottom="0.74791666666667" header="0.51180555555554996" footer="0.51180555555554996"/>
  <pageSetup paperSize="9" scale="33" fitToHeight="0" orientation="landscape" r:id="rId1"/>
  <headerFooter differentOddEven="1">
    <oddHeader>&amp;C&amp;"Times New Roman,обычный"&amp;12 5</oddHeader>
    <evenHeader>&amp;C&amp;"Times New Roman,обычный"&amp;12 6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4'!Область_печати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slobodina_ai</cp:lastModifiedBy>
  <cp:lastPrinted>2026-01-29T12:42:48Z</cp:lastPrinted>
  <dcterms:created xsi:type="dcterms:W3CDTF">2021-04-29T15:00:30Z</dcterms:created>
  <dcterms:modified xsi:type="dcterms:W3CDTF">2026-01-29T12:43:11Z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